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Y:\02-PROJETS\2511-MARCY L ETOILE-VetAgro Sup\03-PRO DCE\01-FINAL\C\C - PIECES INDICATIVES\C1 - DPGF\"/>
    </mc:Choice>
  </mc:AlternateContent>
  <xr:revisionPtr revIDLastSave="0" documentId="13_ncr:1_{4E5548D5-E9F5-4C31-9CBD-508F5B9B5CA4}" xr6:coauthVersionLast="47" xr6:coauthVersionMax="47" xr10:uidLastSave="{00000000-0000-0000-0000-000000000000}"/>
  <bookViews>
    <workbookView xWindow="38280" yWindow="-120" windowWidth="38640" windowHeight="21120" tabRatio="774" xr2:uid="{00000000-000D-0000-FFFF-FFFF00000000}"/>
  </bookViews>
  <sheets>
    <sheet name="DPGF" sheetId="14" r:id="rId1"/>
    <sheet name="RECAP" sheetId="4" r:id="rId2"/>
  </sheets>
  <externalReferences>
    <externalReference r:id="rId3"/>
  </externalReferences>
  <definedNames>
    <definedName name="_Toc110223622" localSheetId="0">DPGF!#REF!</definedName>
    <definedName name="_Toc118293323" localSheetId="0">DPGF!#REF!</definedName>
    <definedName name="_Toc145477269" localSheetId="0">DPGF!#REF!</definedName>
    <definedName name="_Toc145477271" localSheetId="0">DPGF!#REF!</definedName>
    <definedName name="_Toc155502956" localSheetId="0">DPGF!#REF!</definedName>
    <definedName name="_Toc155502958" localSheetId="0">DPGF!#REF!</definedName>
    <definedName name="_Toc262655067" localSheetId="0">DPGF!#REF!</definedName>
    <definedName name="_Toc287513527" localSheetId="0">DPGF!#REF!</definedName>
    <definedName name="_Toc302398927" localSheetId="0">DPGF!#REF!</definedName>
    <definedName name="_Toc322071712" localSheetId="0">DPGF!#REF!</definedName>
    <definedName name="_Toc330197472" localSheetId="0">DPGF!#REF!</definedName>
    <definedName name="_Toc335637961" localSheetId="0">DPGF!#REF!</definedName>
    <definedName name="_Toc335637962" localSheetId="0">DPGF!#REF!</definedName>
    <definedName name="_Toc335637963" localSheetId="0">DPGF!#REF!</definedName>
    <definedName name="_Toc335637965" localSheetId="0">DPGF!#REF!</definedName>
    <definedName name="_Toc335637966" localSheetId="0">DPGF!#REF!</definedName>
    <definedName name="_Toc358190045" localSheetId="0">DPGF!#REF!</definedName>
    <definedName name="_Toc403652254" localSheetId="0">DPGF!#REF!</definedName>
    <definedName name="_Toc403652255" localSheetId="0">DPGF!#REF!</definedName>
    <definedName name="_Toc406572966" localSheetId="0">DPGF!#REF!</definedName>
    <definedName name="_Toc406572969" localSheetId="0">DPGF!#REF!</definedName>
    <definedName name="_Toc408646965" localSheetId="0">DPGF!#REF!</definedName>
    <definedName name="_Toc447188418" localSheetId="0">DPGF!#REF!</definedName>
    <definedName name="_Toc447188419" localSheetId="0">DPGF!#REF!</definedName>
    <definedName name="_Toc477251296" localSheetId="0">DPGF!#REF!</definedName>
    <definedName name="_Toc477251297" localSheetId="0">DPGF!#REF!</definedName>
    <definedName name="_Toc477251299" localSheetId="0">DPGF!#REF!</definedName>
    <definedName name="_Toc477251300" localSheetId="0">DPGF!#REF!</definedName>
    <definedName name="_Toc477251301" localSheetId="0">DPGF!#REF!</definedName>
    <definedName name="_Toc477251304" localSheetId="0">DPGF!#REF!</definedName>
    <definedName name="_Toc477251305" localSheetId="0">DPGF!#REF!</definedName>
    <definedName name="_Toc477251306" localSheetId="0">DPGF!#REF!</definedName>
    <definedName name="_Toc477251313" localSheetId="0">DPGF!#REF!</definedName>
    <definedName name="_Toc477251343" localSheetId="0">DPGF!#REF!</definedName>
    <definedName name="_Toc477251353" localSheetId="0">DPGF!#REF!</definedName>
    <definedName name="_Toc477341473" localSheetId="0">DPGF!#REF!</definedName>
    <definedName name="_Toc477341543" localSheetId="0">DPGF!#REF!</definedName>
    <definedName name="_Toc477341573" localSheetId="0">DPGF!#REF!</definedName>
    <definedName name="ADRESSE_ebt">#REF!</definedName>
    <definedName name="ADRESSE_ent">#REF!</definedName>
    <definedName name="adresse_moeuvre">#REF!</definedName>
    <definedName name="adresse_mou">#REF!</definedName>
    <definedName name="adressemou">#REF!</definedName>
    <definedName name="caution">[1]Réa05!$H$1:$H$65536</definedName>
    <definedName name="CB">#REF!</definedName>
    <definedName name="cbancaire">[1]Réa05!$H$1:$H$65536</definedName>
    <definedName name="cumul_anterieur">#REF!</definedName>
    <definedName name="cumul_precedent">#REF!</definedName>
    <definedName name="cumul_precedent_marché">#REF!</definedName>
    <definedName name="cumul_précedent_TS">#REF!</definedName>
    <definedName name="date">#REF!</definedName>
    <definedName name="décompo">#REF!</definedName>
    <definedName name="Entreprise">#REF!</definedName>
    <definedName name="HT_executé_marché">#REF!</definedName>
    <definedName name="HT_exécuté_TS">#REF!</definedName>
    <definedName name="HTmarche">#REF!</definedName>
    <definedName name="HTTS">#REF!</definedName>
    <definedName name="_xlnm.Print_Titles" localSheetId="0">DPGF!$1:$3</definedName>
    <definedName name="_xlnm.Print_Titles" localSheetId="1">RECAP!$1:$8</definedName>
    <definedName name="info">#REF!</definedName>
    <definedName name="Lot">#REF!</definedName>
    <definedName name="Marché_HT">#REF!</definedName>
    <definedName name="marche_plus_avenant">[1]Réa05!$F$1:$F$65536</definedName>
    <definedName name="marchéHT">#REF!</definedName>
    <definedName name="marchéHT_plus_avenantHT">#REF!</definedName>
    <definedName name="MOU">#REF!</definedName>
    <definedName name="nom_moeuvre">#REF!</definedName>
    <definedName name="nouv_cumul_marcheht">#REF!</definedName>
    <definedName name="nouv_cumul_tsht">#REF!</definedName>
    <definedName name="nouveau_cumul">#REF!</definedName>
    <definedName name="numerosit">#REF!</definedName>
    <definedName name="OPERATION">#REF!</definedName>
    <definedName name="operation2">#REF!</definedName>
    <definedName name="pdp">#REF!</definedName>
    <definedName name="pdp_du_mois">#REF!</definedName>
    <definedName name="pourcentage_executé">#REF!</definedName>
    <definedName name="pourcentage_retenue">#REF!</definedName>
    <definedName name="rabais">#REF!</definedName>
    <definedName name="reglementTTC_cumule">#REF!</definedName>
    <definedName name="reglementTTC_précédent">#REF!</definedName>
    <definedName name="remboursement_RG">#REF!</definedName>
    <definedName name="situ">#REF!</definedName>
    <definedName name="situation_cumulée_TTC">[1]Réa05!$L$1:$L$65536</definedName>
    <definedName name="situation_précédente">[1]Réa05!$M$1:$M$65536</definedName>
    <definedName name="tacheHT">#REF!</definedName>
    <definedName name="total_cumulé_exécutéHT">#REF!</definedName>
    <definedName name="total_marcheHT">#REF!</definedName>
    <definedName name="total_retenue">[1]Réa05!#REF!</definedName>
    <definedName name="TotalTTC_retenues">#REF!</definedName>
    <definedName name="tout">#REF!,#REF!,#REF!</definedName>
    <definedName name="TTC_tous_cumul_precedent">#REF!</definedName>
    <definedName name="TTC_tous_du_mois">#REF!</definedName>
    <definedName name="TTC_tous_execute">#REF!</definedName>
    <definedName name="TTC_tous_nouveau_cumul">#REF!</definedName>
    <definedName name="TVA">#REF!</definedName>
    <definedName name="TxTVA">#REF!</definedName>
    <definedName name="valeur_du_millieme">#REF!</definedName>
    <definedName name="ville_ent">#REF!</definedName>
    <definedName name="ville_moeuvre">#REF!</definedName>
    <definedName name="ville_mou">#REF!</definedName>
    <definedName name="_xlnm.Print_Area" localSheetId="0">DPGF!$A$1:$F$189</definedName>
    <definedName name="_xlnm.Print_Area" localSheetId="1">RECAP!$A$1:$F$46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4" l="1"/>
  <c r="F22" i="4"/>
  <c r="F20" i="4"/>
  <c r="C22" i="4"/>
  <c r="C20" i="4"/>
  <c r="F188" i="14"/>
  <c r="F182" i="14"/>
  <c r="F169" i="14"/>
  <c r="F18" i="4"/>
  <c r="C18" i="4"/>
  <c r="F16" i="4"/>
  <c r="C16" i="4"/>
  <c r="F14" i="4"/>
  <c r="C14" i="4"/>
  <c r="F12" i="4"/>
  <c r="C12" i="4"/>
  <c r="F186" i="14"/>
  <c r="F180" i="14"/>
  <c r="F174" i="14"/>
  <c r="F177" i="14"/>
  <c r="F167" i="14"/>
  <c r="F162" i="14"/>
  <c r="F160" i="14"/>
  <c r="F158" i="14"/>
  <c r="F155" i="14"/>
  <c r="F152" i="14"/>
  <c r="F147" i="14"/>
  <c r="F145" i="14"/>
  <c r="F141" i="14"/>
  <c r="F131" i="14"/>
  <c r="F128" i="14"/>
  <c r="F125" i="14"/>
  <c r="F122" i="14"/>
  <c r="F117" i="14"/>
  <c r="F115" i="14"/>
  <c r="F112" i="14"/>
  <c r="F109" i="14"/>
  <c r="F107" i="14"/>
  <c r="F102" i="14"/>
  <c r="F100" i="14"/>
  <c r="F96" i="14"/>
  <c r="F93" i="14"/>
  <c r="F83" i="14"/>
  <c r="F81" i="14"/>
  <c r="F79" i="14"/>
  <c r="F77" i="14"/>
  <c r="F72" i="14"/>
  <c r="F70" i="14"/>
  <c r="F68" i="14"/>
  <c r="F65" i="14"/>
  <c r="F62" i="14"/>
  <c r="F59" i="14"/>
  <c r="F57" i="14"/>
  <c r="F54" i="14"/>
  <c r="F49" i="14"/>
  <c r="F47" i="14"/>
  <c r="F44" i="14"/>
  <c r="F41" i="14"/>
  <c r="F38" i="14"/>
  <c r="F36" i="14"/>
  <c r="F34" i="14"/>
  <c r="F32" i="14"/>
  <c r="F30" i="14"/>
  <c r="F28" i="14"/>
  <c r="F26" i="14"/>
  <c r="F24" i="14"/>
  <c r="F133" i="14" l="1"/>
  <c r="F85" i="14"/>
  <c r="F14" i="14"/>
  <c r="F12" i="14" l="1"/>
  <c r="F10" i="14" l="1"/>
  <c r="F16" i="14" l="1"/>
  <c r="F32" i="4" l="1"/>
  <c r="F33" i="4" s="1"/>
</calcChain>
</file>

<file path=xl/sharedStrings.xml><?xml version="1.0" encoding="utf-8"?>
<sst xmlns="http://schemas.openxmlformats.org/spreadsheetml/2006/main" count="209" uniqueCount="147">
  <si>
    <t>DESIGNATION DU POSTE</t>
  </si>
  <si>
    <t>QUANTITE</t>
  </si>
  <si>
    <t xml:space="preserve">RECAPITULATIF GENERAL  </t>
  </si>
  <si>
    <t>Conformément au CCTP, réalisation y compris toutes sujétions des travaux suivants :</t>
  </si>
  <si>
    <t>Fait à ………………………………,           le ………………          Cachet et signature</t>
  </si>
  <si>
    <t>Il est formellement interdit de changer l’intitulé des articles et les quantités du document Excel.
Seule la version non modifiable en format PDF fera foi en cas de litige.</t>
  </si>
  <si>
    <r>
      <t xml:space="preserve">OBSERVATIONS
</t>
    </r>
    <r>
      <rPr>
        <b/>
        <sz val="7"/>
        <rFont val="Calibri"/>
        <family val="2"/>
      </rPr>
      <t>Il appartiendra à l'entrepreneur de vérifier la conformité du présent quantitatif au cahier des charges, aux plans et de signaler au Maître d'œuvre, lors de la remise de sa proposition, les éventuelles erreurs ou omissions pouvant apparaître dans les pièces écrites. Aucune réclamation ne sera admise après signature du marché.</t>
    </r>
  </si>
  <si>
    <t>DESIGNATION</t>
  </si>
  <si>
    <t>MONTANT</t>
  </si>
  <si>
    <t xml:space="preserve">      </t>
  </si>
  <si>
    <t>PRIX UNITAIRE</t>
  </si>
  <si>
    <t>PRIX TOTAL</t>
  </si>
  <si>
    <t>ens</t>
  </si>
  <si>
    <t>MONTANT TOTAL € H.T.</t>
  </si>
  <si>
    <t>T.V.A. à 20 %</t>
  </si>
  <si>
    <t>MONTANT TOTAL € T.T.C.</t>
  </si>
  <si>
    <t>Travaux de mise en sécurité &amp; aménagement VETAGROSUP</t>
  </si>
  <si>
    <t>10/11/2025/2025</t>
  </si>
  <si>
    <t>Lot xx CVPS</t>
  </si>
  <si>
    <t>DEPOSE ET CONTINUITE DE SERVICE</t>
  </si>
  <si>
    <t>Consignation de l'ensemble des réseaux pour permettre les travaux dito CCTP</t>
  </si>
  <si>
    <t xml:space="preserve">Visite du site, analyse et repérage détaillé de l'ensemble des réseaux </t>
  </si>
  <si>
    <t>Continuité de services pour les autres locaux non concernés pendant les phases de travaux</t>
  </si>
  <si>
    <t>TRAVAUX DE RAFRAICHISSEMENT</t>
  </si>
  <si>
    <t>EQUIPEMENTS DE TYPE MONO SPLIT</t>
  </si>
  <si>
    <t>6.1.1</t>
  </si>
  <si>
    <t>Unités intérieures et extérieures</t>
  </si>
  <si>
    <t>Unité extérieure type mono split Marque FUJITSU/ATLANTIC ou équivalent Modèle AOYG 12 LMC.CE</t>
  </si>
  <si>
    <t>Unité extérieure type mono split Marque FUJITSU/ATLANTIC ou équivalent Modèle AOYG 14 LMC.CE</t>
  </si>
  <si>
    <t>Unité extérieure type mono split Marque FUJITSU/ATLANTIC ou équivalent Modèle AOYG18 LMC.CE</t>
  </si>
  <si>
    <t>Unité extérieure type mono split Marque FUJITSU/ATLANTIC ou équivalent Modèle AOYG24 LMC.CE</t>
  </si>
  <si>
    <t>Unité intérieure type mural Marque FUJITSU/ATLANTIC ou équivalent Modèle ASYG 12 LMC.CE</t>
  </si>
  <si>
    <t>Unité intérieure type mural Marque FUJITSU/ATLANTIC ou équivalent Modèle ASYG 14 LMC.CE</t>
  </si>
  <si>
    <t>Unité intérieure type mural Marque FUJITSU/ATLANTIC ou équivalent Modèle ASYG 18 LMC.CE</t>
  </si>
  <si>
    <t>Unité intérieure type mural Marque FUJITSU/ATLANTIC ou équivalent Modèle ASYG 24 LMC.CE</t>
  </si>
  <si>
    <t>6.1.2</t>
  </si>
  <si>
    <t>ml</t>
  </si>
  <si>
    <t>Liaisons frigorifiques y compris toutes sujétions de fourniture et de pose dito CCTP</t>
  </si>
  <si>
    <t>Condensats</t>
  </si>
  <si>
    <t>6.1.3</t>
  </si>
  <si>
    <t>6.1.4</t>
  </si>
  <si>
    <t>Régulation par thermostat et télécommande à transmission infra rouge y compris toutes sujétions de fourniture et de pose dito CCTP</t>
  </si>
  <si>
    <t>Régulation</t>
  </si>
  <si>
    <t>Règlementations, normes et certifications</t>
  </si>
  <si>
    <t>6.1.5</t>
  </si>
  <si>
    <t>EQUIPEMENTS DE TYPE DRV</t>
  </si>
  <si>
    <t>6.2.1</t>
  </si>
  <si>
    <t>Unité extérieure</t>
  </si>
  <si>
    <t>6.2.2</t>
  </si>
  <si>
    <t>Unité extérieure type DRV Marque FUJITSU/ATLANTIC ou équivalent Modèle GENESIS UEHM 054 PMB1 y compris toutes sujétions de fourniture et de pose dito CCTP</t>
  </si>
  <si>
    <t>Unités intérieures</t>
  </si>
  <si>
    <t>Unité intérieure type murale Marque FUJITSU/ATLANTIC ou équivalent Modèle UIM 05 CDB1 y compris toutes sujétions de fourniture et de pose dito CCTP</t>
  </si>
  <si>
    <t>Unité intérieure type murale Marque FUJITSU/ATLANTIC ou équivalent Modèle UIM 12 CDB1 y compris toutes sujétions de fourniture et de pose dito CCTP</t>
  </si>
  <si>
    <t>6.2.3</t>
  </si>
  <si>
    <t>Liaisons frigorifiques</t>
  </si>
  <si>
    <t>Evacuations des condensats y compris toutes sujétions de fourniture et de pose dito CCTP</t>
  </si>
  <si>
    <t>Régulation par thermostat et télécommande filaire marque ATLANTIC Modèle TFB 016 CHZ1 ou équivalent y compris toutes sujétions de fourniture et de pose dito CCTP</t>
  </si>
  <si>
    <t>6.2.4</t>
  </si>
  <si>
    <t>6.2.5</t>
  </si>
  <si>
    <t>6.2.6</t>
  </si>
  <si>
    <t>6.2.7</t>
  </si>
  <si>
    <t>Mise en œuvre de l'installation</t>
  </si>
  <si>
    <t>REFROIDISSEMENT CHAMBRE FROIDE</t>
  </si>
  <si>
    <t>6.3.1</t>
  </si>
  <si>
    <t>Evaporateur et groupe extérieur</t>
  </si>
  <si>
    <t>Groupe extérieur split système et évaporatoire chambre froide y compris toutes sujétions de fourniture et de pose dito CCTP</t>
  </si>
  <si>
    <t>Raccordements par liaisons frigorifiques entre groupe extérieur et évaporateur y compris toutes sujétions de fourniture et de pose dito CCTP</t>
  </si>
  <si>
    <t>Evacuation condensats</t>
  </si>
  <si>
    <t>Armoire électrique et de régulation y compris liaisons électriques pour raccordement des équipements</t>
  </si>
  <si>
    <t>TRAVAUX DE VENTILATION</t>
  </si>
  <si>
    <t>BUREAUX ET LABORATOIRES</t>
  </si>
  <si>
    <t>7.1.1</t>
  </si>
  <si>
    <t>Bouches de soufflage</t>
  </si>
  <si>
    <t>7.1.2</t>
  </si>
  <si>
    <t>Bouches de reprise</t>
  </si>
  <si>
    <t>7.1.3</t>
  </si>
  <si>
    <t>Gaines de soufflage et d'extraction</t>
  </si>
  <si>
    <t>L'ensemble des réseaux sera vérifié pour s'adapter à la nouvelle configuration des locaux et les débits de soufflage seront adaptés suivant plans et tableaux des besoins par pièce. Equilibrage des débits et/ou mise en place de nouvelles bouches dito CCTP</t>
  </si>
  <si>
    <t>L'ensemble des réseaux sera vérifié pour s'adapter à la nouvelle configuration des locaux et les débits de reprise seront adaptés suivant plans et tableaux des besoins par pièce. Equilibrage des débits et/ou mise en place de nouvelles bouches dito CCTP</t>
  </si>
  <si>
    <t>Rééquilibrage de l'ensemble des débits de l'installation après travaux suivant plans et tableaux des besoins par pièce dito CCTP</t>
  </si>
  <si>
    <t>L'ensemble des réseaux sera vérifié pour s'adapter à la nouvelle configuration des locaux. Raccordements par gaine dito CCTP pour les bouches de soufflage et reprise neuves ou modifiées suivant plans et tableaux des besoins par pièce dito CCTP</t>
  </si>
  <si>
    <t>Bouches dextraction sanitaires autoréglables</t>
  </si>
  <si>
    <t>Vérification du bon fonctionnement de la VMC des sanitaires Aile 1 niveaux 2 et 3 et mise en place de nouvelles bouches d'extraction si nécessaire suivant plans et tableaux des besoins par pièce y compris toutes sujétions de fourniture et de pose dito CCTP</t>
  </si>
  <si>
    <t>Mise en place de bouches d'extraction de 120m3/h dans sanitaires du restaurant suivant plans et tableaux des besoins par pièce y compris toutes sujétions de fourniture et de pose dito CCTP</t>
  </si>
  <si>
    <t>7.2.2</t>
  </si>
  <si>
    <t>7.2.1</t>
  </si>
  <si>
    <t>Gaines métalliques d'extraction</t>
  </si>
  <si>
    <t>Raccordements par gaine dito CCTP pour les bouches d'extraction sanitaires neuves ou modifiées suivant plans et tableaux des besoins par pièce dito CCTP</t>
  </si>
  <si>
    <t>Ventilateur d'extraction VMC</t>
  </si>
  <si>
    <t>Réparation ou remplacement du ventilateur d'extraction des sanitaires du bâtiment principal Aile 1 dito CCTP</t>
  </si>
  <si>
    <t>Mise en place de ventilateurs d'extractions des sanitaires du restaurant 120m3/h y compris rejet par gaine dans réservation existante et rebouchage autour de la gaine dito CCTP</t>
  </si>
  <si>
    <t>VMC SANITAIRES BATIMENT PRINCIPAL ET RESTAURANT</t>
  </si>
  <si>
    <t>DESHUMIDIFICATEUR LAVERIE RESTAURANT</t>
  </si>
  <si>
    <t>7.3.1</t>
  </si>
  <si>
    <t>Déshumidificateur</t>
  </si>
  <si>
    <t>Déshumidificateur Marque TEDDINGTON Modèle ROMA 235 ou équivalent à installer au plafond y compris supportage Débit 1500 m3/h y compris toutes sujétions de fourniture et de pose dito CCTP</t>
  </si>
  <si>
    <t>7.3.2</t>
  </si>
  <si>
    <t>Grilles de soufflage et reprise</t>
  </si>
  <si>
    <t>Grilles de soufflage et reprise à installer sur gaines apparentes Débit 750 m3/h suivant plans y compris toutes sujétions de fourniture et de pose dito CCTP</t>
  </si>
  <si>
    <t>7.3.3</t>
  </si>
  <si>
    <t>Conduits d'air en acier galvanisé</t>
  </si>
  <si>
    <t>Conduits d'air en acier galvanisé ø250 suivant plans y compris toutes sujétions de fourniture et de pose dito CCTP</t>
  </si>
  <si>
    <t>7.3.4</t>
  </si>
  <si>
    <t>Isolation thermique des conduits d'air</t>
  </si>
  <si>
    <t>Isolation thermique des conduits d'air par 25mm de laine de roche M0 avec protection PVC M1 pour éviter la condensation sur gaine ø250 suivant plans y compris toutes sujétions de fourniture et de pose dito CCTP</t>
  </si>
  <si>
    <t>TOTAL 5 : DEPOSE ET CONTINUITE DE SERVICE</t>
  </si>
  <si>
    <t>TOTAL 6 : TRAVAUX DE RAFRAICHISSEMENT</t>
  </si>
  <si>
    <t>TOTAL 7 : TRAVAUX DE VENTILATION</t>
  </si>
  <si>
    <t>PLOMBERIE SANITAIRES</t>
  </si>
  <si>
    <t>EAU FROIDE</t>
  </si>
  <si>
    <t>SO</t>
  </si>
  <si>
    <t>Réseau eau froide existant conservé</t>
  </si>
  <si>
    <t>EAU CHAUDE SANITAIRE</t>
  </si>
  <si>
    <t>Production ECS par ballon électrique instantanné de 15l sous évier y compris raccordement sur eau froide à proximité et raccordement électrique sur attente laissée par lot Elec</t>
  </si>
  <si>
    <t>DISTRIBUTION</t>
  </si>
  <si>
    <t>8.3.1</t>
  </si>
  <si>
    <t>Raccordements des équipements déplacés ou neufs sur les réseaux eau froide et eau chaude sanitaire existants (ou créés) à proximité y compris toutes sujétions de fourniture et de pose dito CCTP</t>
  </si>
  <si>
    <t>Isolement des appareils sanitaires y compris toutes sujétions de fourniture et de pose dito CCTP</t>
  </si>
  <si>
    <t>APPAREILLAGES</t>
  </si>
  <si>
    <t>8.4.2</t>
  </si>
  <si>
    <t>WC</t>
  </si>
  <si>
    <t>WC en remplacement de la douche suivant tableaux des besoins y compris toutes sujétions de fourniture et de pose dito CCTP</t>
  </si>
  <si>
    <t>Evier</t>
  </si>
  <si>
    <t>8.4.3</t>
  </si>
  <si>
    <t>Evier y compris robinetterie avec rince oeil suivant tableaux des besoins y compris toutes sujétions de fourniture et de pose dito CCTP</t>
  </si>
  <si>
    <t>8.4.4</t>
  </si>
  <si>
    <t>Lave mains</t>
  </si>
  <si>
    <t>Lave mains suivant tableaux des besoins y compris toutes sujétions de fourniture et de pose dito CCTP</t>
  </si>
  <si>
    <t>Robinet à réparer et attentes EF et EU pour MAL suivant tableaux des besoins y compris toutes sujétions de fourniture et de pose dito CCTP</t>
  </si>
  <si>
    <t>Paillasse à déplacer suivant plans avec reprise des raccordements en eau froide, eau chaude et évacuation y compris toutes sujétions de fourniture et de pose dito CCTP</t>
  </si>
  <si>
    <t>EVACUATIONS</t>
  </si>
  <si>
    <t>8.5.1</t>
  </si>
  <si>
    <t>Eaux Usées</t>
  </si>
  <si>
    <t>Raccordements de l'ensemble des équipements remplacés ou déplacés sur réseaux évacuations existants à proximité suivant tableaux des besoins y compris toutes sujétions de fourniture et de pose dito CCTP</t>
  </si>
  <si>
    <t>TOTAL 8 : PLOMBERIE SANITAIRE</t>
  </si>
  <si>
    <t>FLUIDES SPECIAUX AZOTE</t>
  </si>
  <si>
    <t>RESEAUX</t>
  </si>
  <si>
    <t>Raccordements des nouvelles prise Azote sur réseaux existants à proximité y compris toutes sujétions de fourniture et de pose dito CCTP</t>
  </si>
  <si>
    <t>SUPPORTAGE</t>
  </si>
  <si>
    <t>Supportage des réseaux y compris toutes sujétions de fourniture et de pose dito CCTP</t>
  </si>
  <si>
    <t>PRISES LABORATOIRES</t>
  </si>
  <si>
    <t>Mise en place de prises Azote sur sorbonneselon tableaux des besoins y compris toutes sujétions de fourniture et de pose dito CCTP</t>
  </si>
  <si>
    <t>TOTAL 9 : FLUIDES SPECIAUX AZOTE</t>
  </si>
  <si>
    <t>TOTAL 10 : RESERVATIONS</t>
  </si>
  <si>
    <t>RESERVATIONS</t>
  </si>
  <si>
    <t>Réservations, percements et rebouchages pour passage de l'ensemble des réseaux de climatisation ou ventilation y compris toutes sujétions de fourniture et de pose dito CCTP</t>
  </si>
  <si>
    <t>Lot 02  CVC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</si>
</sst>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F_-;\-* #,##0.00\ _F_-;_-* &quot;-&quot;??\ _F_-;_-@_-"/>
    <numFmt numFmtId="165" formatCode="_-* #,##0.00\ [$€]_-;\-* #,##0.00\ [$€]_-;_-* &quot;-&quot;??\ [$€]_-;_-@_-"/>
    <numFmt numFmtId="166" formatCode="#,##0.00\ &quot;€&quot;"/>
  </numFmts>
  <fonts count="25" x14ac:knownFonts="1">
    <font>
      <sz val="11"/>
      <name val="Times New Roman"/>
    </font>
    <font>
      <sz val="11"/>
      <name val="Times New Roman"/>
      <family val="1"/>
    </font>
    <font>
      <sz val="11"/>
      <name val="Times New Roman"/>
      <family val="1"/>
    </font>
    <font>
      <sz val="10"/>
      <name val="MS Sans Serif"/>
      <family val="2"/>
    </font>
    <font>
      <sz val="11"/>
      <name val="Times New Roman"/>
      <family val="1"/>
    </font>
    <font>
      <sz val="11"/>
      <name val="Calibri"/>
      <family val="2"/>
    </font>
    <font>
      <b/>
      <sz val="7"/>
      <name val="Calibri"/>
      <family val="2"/>
    </font>
    <font>
      <sz val="11"/>
      <name val="Times New Roman"/>
      <family val="1"/>
    </font>
    <font>
      <sz val="11"/>
      <name val="Calibri"/>
      <family val="2"/>
      <scheme val="minor"/>
    </font>
    <font>
      <b/>
      <sz val="10"/>
      <name val="Calibri"/>
      <family val="2"/>
      <scheme val="minor"/>
    </font>
    <font>
      <sz val="10"/>
      <name val="Calibri"/>
      <family val="2"/>
      <scheme val="minor"/>
    </font>
    <font>
      <b/>
      <sz val="11"/>
      <name val="Calibri"/>
      <family val="2"/>
      <scheme val="minor"/>
    </font>
    <font>
      <b/>
      <sz val="12"/>
      <name val="Calibri"/>
      <family val="2"/>
      <scheme val="minor"/>
    </font>
    <font>
      <sz val="12"/>
      <name val="Calibri"/>
      <family val="2"/>
      <scheme val="minor"/>
    </font>
    <font>
      <b/>
      <sz val="8"/>
      <name val="Calibri"/>
      <family val="2"/>
      <scheme val="minor"/>
    </font>
    <font>
      <sz val="10"/>
      <name val="Calibri"/>
      <family val="2"/>
    </font>
    <font>
      <sz val="10"/>
      <name val="Arial"/>
      <family val="2"/>
    </font>
    <font>
      <b/>
      <sz val="10"/>
      <name val="Calibri"/>
      <family val="2"/>
    </font>
    <font>
      <b/>
      <sz val="12"/>
      <name val="Calibri"/>
      <family val="2"/>
    </font>
    <font>
      <b/>
      <sz val="12"/>
      <color rgb="FF0095DB"/>
      <name val="Calibri"/>
      <family val="2"/>
    </font>
    <font>
      <sz val="12"/>
      <name val="Calibri"/>
      <family val="2"/>
    </font>
    <font>
      <sz val="11"/>
      <name val="Times New Roman"/>
      <family val="1"/>
    </font>
    <font>
      <b/>
      <sz val="11"/>
      <name val="Swis721 Cn BT"/>
      <family val="2"/>
    </font>
    <font>
      <i/>
      <sz val="11"/>
      <name val="Calibri"/>
      <family val="2"/>
      <scheme val="minor"/>
    </font>
    <font>
      <i/>
      <sz val="12"/>
      <name val="Calibri"/>
      <family val="2"/>
    </font>
  </fonts>
  <fills count="2">
    <fill>
      <patternFill patternType="none"/>
    </fill>
    <fill>
      <patternFill patternType="gray125"/>
    </fill>
  </fills>
  <borders count="32">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s>
  <cellStyleXfs count="16">
    <xf numFmtId="0" fontId="0" fillId="0" borderId="0"/>
    <xf numFmtId="165" fontId="1" fillId="0" borderId="0" applyFont="0" applyFill="0" applyBorder="0" applyAlignment="0" applyProtection="0"/>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 fillId="0" borderId="0" applyFont="0" applyFill="0" applyBorder="0" applyAlignment="0" applyProtection="0"/>
    <xf numFmtId="164" fontId="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7" fillId="0" borderId="0" applyFont="0" applyFill="0" applyBorder="0" applyAlignment="0" applyProtection="0"/>
    <xf numFmtId="0" fontId="2" fillId="0" borderId="0"/>
    <xf numFmtId="0" fontId="3" fillId="0" borderId="0"/>
    <xf numFmtId="0" fontId="1" fillId="0" borderId="0"/>
    <xf numFmtId="0" fontId="16" fillId="0" borderId="0"/>
    <xf numFmtId="0" fontId="3" fillId="0" borderId="0"/>
    <xf numFmtId="44" fontId="21" fillId="0" borderId="0" applyFont="0" applyFill="0" applyBorder="0" applyAlignment="0" applyProtection="0"/>
  </cellStyleXfs>
  <cellXfs count="177">
    <xf numFmtId="0" fontId="0" fillId="0" borderId="0" xfId="0"/>
    <xf numFmtId="0" fontId="9" fillId="0" borderId="0" xfId="11" applyFont="1" applyAlignment="1">
      <alignment horizontal="left"/>
    </xf>
    <xf numFmtId="0" fontId="10" fillId="0" borderId="0" xfId="11" applyFont="1"/>
    <xf numFmtId="0" fontId="8" fillId="0" borderId="0" xfId="11" applyFont="1"/>
    <xf numFmtId="0" fontId="11" fillId="0" borderId="0" xfId="11" applyFont="1"/>
    <xf numFmtId="0" fontId="9" fillId="0" borderId="0" xfId="11" applyFont="1"/>
    <xf numFmtId="0" fontId="11" fillId="0" borderId="1" xfId="11" applyFont="1" applyBorder="1" applyAlignment="1">
      <alignment horizontal="left"/>
    </xf>
    <xf numFmtId="0" fontId="11" fillId="0" borderId="3" xfId="0" applyFont="1" applyBorder="1" applyAlignment="1">
      <alignment wrapText="1"/>
    </xf>
    <xf numFmtId="0" fontId="12" fillId="0" borderId="3" xfId="0" applyFont="1" applyBorder="1" applyAlignment="1">
      <alignment horizontal="left" wrapText="1"/>
    </xf>
    <xf numFmtId="0" fontId="8" fillId="0" borderId="3" xfId="0" applyFont="1" applyBorder="1" applyAlignment="1">
      <alignment horizontal="left" wrapText="1"/>
    </xf>
    <xf numFmtId="0" fontId="8" fillId="0" borderId="3" xfId="0" applyFont="1" applyBorder="1" applyAlignment="1">
      <alignment horizontal="left" indent="2"/>
    </xf>
    <xf numFmtId="0" fontId="13" fillId="0" borderId="0" xfId="11" applyFont="1"/>
    <xf numFmtId="0" fontId="8" fillId="0" borderId="3" xfId="11" applyFont="1" applyBorder="1" applyAlignment="1">
      <alignment horizontal="left"/>
    </xf>
    <xf numFmtId="0" fontId="8" fillId="0" borderId="3" xfId="11" applyFont="1" applyBorder="1" applyAlignment="1">
      <alignment horizontal="left" indent="2"/>
    </xf>
    <xf numFmtId="0" fontId="10" fillId="0" borderId="3" xfId="11" applyFont="1" applyBorder="1"/>
    <xf numFmtId="0" fontId="11" fillId="0" borderId="0" xfId="0" applyFont="1" applyAlignment="1">
      <alignment horizontal="center" wrapText="1"/>
    </xf>
    <xf numFmtId="0" fontId="10" fillId="0" borderId="0" xfId="11" applyFont="1" applyAlignment="1">
      <alignment vertical="center"/>
    </xf>
    <xf numFmtId="0" fontId="10" fillId="0" borderId="2" xfId="11" applyFont="1" applyBorder="1"/>
    <xf numFmtId="0" fontId="17" fillId="0" borderId="0" xfId="14" applyFont="1"/>
    <xf numFmtId="0" fontId="15" fillId="0" borderId="0" xfId="14" applyFont="1" applyAlignment="1">
      <alignment horizontal="left" wrapText="1"/>
    </xf>
    <xf numFmtId="0" fontId="15" fillId="0" borderId="0" xfId="14" applyFont="1"/>
    <xf numFmtId="0" fontId="15" fillId="0" borderId="0" xfId="14" applyFont="1" applyAlignment="1">
      <alignment vertical="center"/>
    </xf>
    <xf numFmtId="0" fontId="10" fillId="0" borderId="7" xfId="11" applyFont="1" applyBorder="1"/>
    <xf numFmtId="0" fontId="10" fillId="0" borderId="7" xfId="11" applyFont="1" applyBorder="1" applyAlignment="1">
      <alignment vertical="center"/>
    </xf>
    <xf numFmtId="2" fontId="8" fillId="0" borderId="10" xfId="0" applyNumberFormat="1" applyFont="1" applyBorder="1" applyAlignment="1" applyProtection="1">
      <alignment horizontal="center" vertical="center"/>
      <protection locked="0"/>
    </xf>
    <xf numFmtId="2" fontId="13" fillId="0" borderId="10" xfId="11" applyNumberFormat="1" applyFont="1" applyBorder="1" applyAlignment="1" applyProtection="1">
      <alignment horizontal="right"/>
      <protection locked="0"/>
    </xf>
    <xf numFmtId="166" fontId="8" fillId="0" borderId="10" xfId="11" applyNumberFormat="1" applyFont="1" applyBorder="1" applyAlignment="1" applyProtection="1">
      <alignment horizontal="right"/>
      <protection locked="0"/>
    </xf>
    <xf numFmtId="0" fontId="8" fillId="0" borderId="15" xfId="0" applyFont="1" applyBorder="1" applyAlignment="1">
      <alignment horizontal="center" vertical="center"/>
    </xf>
    <xf numFmtId="0" fontId="11" fillId="0" borderId="18" xfId="0" applyFont="1" applyBorder="1" applyAlignment="1">
      <alignment horizontal="center" vertical="center"/>
    </xf>
    <xf numFmtId="0" fontId="11" fillId="0" borderId="0" xfId="11" applyFont="1" applyAlignment="1" applyProtection="1">
      <alignment horizontal="left" vertical="center"/>
      <protection locked="0"/>
    </xf>
    <xf numFmtId="0" fontId="10" fillId="0" borderId="16" xfId="11" applyFont="1" applyBorder="1"/>
    <xf numFmtId="0" fontId="11" fillId="0" borderId="17" xfId="11" applyFont="1" applyBorder="1" applyAlignment="1" applyProtection="1">
      <alignment horizontal="left" wrapText="1"/>
      <protection locked="0"/>
    </xf>
    <xf numFmtId="0" fontId="8" fillId="0" borderId="17" xfId="0" applyFont="1" applyBorder="1" applyProtection="1">
      <protection locked="0"/>
    </xf>
    <xf numFmtId="0" fontId="8" fillId="0" borderId="18" xfId="0" applyFont="1" applyBorder="1" applyProtection="1">
      <protection locked="0"/>
    </xf>
    <xf numFmtId="0" fontId="8" fillId="0" borderId="0" xfId="11" applyFont="1" applyAlignment="1">
      <alignment horizontal="center"/>
    </xf>
    <xf numFmtId="0" fontId="8" fillId="0" borderId="0" xfId="11" applyFont="1" applyAlignment="1" applyProtection="1">
      <alignment horizontal="center"/>
      <protection locked="0"/>
    </xf>
    <xf numFmtId="0" fontId="12" fillId="0" borderId="0" xfId="11" applyFont="1" applyAlignment="1" applyProtection="1">
      <alignment horizontal="center"/>
      <protection locked="0"/>
    </xf>
    <xf numFmtId="0" fontId="11" fillId="0" borderId="24" xfId="11" applyFont="1" applyBorder="1" applyAlignment="1">
      <alignment horizontal="right" vertical="center"/>
    </xf>
    <xf numFmtId="0" fontId="10" fillId="0" borderId="0" xfId="11" applyFont="1" applyAlignment="1">
      <alignment horizontal="right" vertical="center"/>
    </xf>
    <xf numFmtId="0" fontId="19" fillId="0" borderId="0" xfId="14" applyFont="1" applyAlignment="1">
      <alignment horizontal="left"/>
    </xf>
    <xf numFmtId="0" fontId="12" fillId="0" borderId="0" xfId="11" applyFont="1" applyAlignment="1">
      <alignment horizontal="center"/>
    </xf>
    <xf numFmtId="0" fontId="13" fillId="0" borderId="17" xfId="11" applyFont="1" applyBorder="1"/>
    <xf numFmtId="166" fontId="18" fillId="0" borderId="13" xfId="0" applyNumberFormat="1" applyFont="1" applyBorder="1"/>
    <xf numFmtId="44" fontId="17" fillId="0" borderId="22" xfId="15" applyFont="1" applyBorder="1" applyAlignment="1">
      <alignment horizontal="center" vertical="center"/>
    </xf>
    <xf numFmtId="44" fontId="17" fillId="0" borderId="23" xfId="15" applyFont="1" applyBorder="1" applyAlignment="1">
      <alignment horizontal="center" vertical="center"/>
    </xf>
    <xf numFmtId="0" fontId="8" fillId="0" borderId="3" xfId="11" applyFont="1" applyBorder="1" applyAlignment="1">
      <alignment horizontal="center" vertical="center"/>
    </xf>
    <xf numFmtId="0" fontId="11" fillId="0" borderId="1" xfId="11" applyFont="1" applyBorder="1" applyAlignment="1">
      <alignment horizontal="center" vertical="center"/>
    </xf>
    <xf numFmtId="0" fontId="10" fillId="0" borderId="0" xfId="11" applyFont="1" applyAlignment="1">
      <alignment horizontal="center" vertical="center"/>
    </xf>
    <xf numFmtId="166" fontId="18" fillId="0" borderId="27" xfId="0" applyNumberFormat="1" applyFont="1" applyBorder="1"/>
    <xf numFmtId="0" fontId="15" fillId="0" borderId="15" xfId="14" applyFont="1" applyBorder="1" applyAlignment="1">
      <alignment horizontal="left" wrapText="1"/>
    </xf>
    <xf numFmtId="0" fontId="15" fillId="0" borderId="15" xfId="14" applyFont="1" applyBorder="1" applyAlignment="1">
      <alignment horizontal="right"/>
    </xf>
    <xf numFmtId="0" fontId="15" fillId="0" borderId="15" xfId="14" applyFont="1" applyBorder="1" applyAlignment="1">
      <alignment horizontal="center" vertical="center"/>
    </xf>
    <xf numFmtId="0" fontId="15" fillId="0" borderId="6" xfId="14" applyFont="1" applyBorder="1"/>
    <xf numFmtId="0" fontId="20" fillId="0" borderId="15" xfId="14" applyFont="1" applyBorder="1"/>
    <xf numFmtId="0" fontId="17" fillId="0" borderId="15" xfId="14" applyFont="1" applyBorder="1"/>
    <xf numFmtId="0" fontId="15" fillId="0" borderId="7" xfId="14" applyFont="1" applyBorder="1"/>
    <xf numFmtId="0" fontId="20" fillId="0" borderId="0" xfId="14" applyFont="1"/>
    <xf numFmtId="0" fontId="15" fillId="0" borderId="7" xfId="14" applyFont="1" applyBorder="1" applyAlignment="1">
      <alignment vertical="center"/>
    </xf>
    <xf numFmtId="0" fontId="20" fillId="0" borderId="0" xfId="14" applyFont="1" applyAlignment="1">
      <alignment vertical="center"/>
    </xf>
    <xf numFmtId="0" fontId="15" fillId="0" borderId="10" xfId="14" quotePrefix="1" applyFont="1" applyBorder="1" applyAlignment="1">
      <alignment horizontal="right" vertical="top"/>
    </xf>
    <xf numFmtId="0" fontId="9" fillId="0" borderId="7" xfId="11" applyFont="1" applyBorder="1"/>
    <xf numFmtId="0" fontId="12" fillId="0" borderId="0" xfId="11" applyFont="1"/>
    <xf numFmtId="0" fontId="13" fillId="0" borderId="0" xfId="11" applyFont="1" applyAlignment="1">
      <alignment vertical="center"/>
    </xf>
    <xf numFmtId="44" fontId="15" fillId="0" borderId="15" xfId="15" applyFont="1" applyBorder="1" applyAlignment="1">
      <alignment horizontal="center" vertical="center"/>
    </xf>
    <xf numFmtId="44" fontId="8" fillId="0" borderId="3" xfId="15" applyFont="1" applyBorder="1" applyAlignment="1" applyProtection="1">
      <alignment horizontal="center" vertical="center"/>
      <protection locked="0"/>
    </xf>
    <xf numFmtId="44" fontId="11" fillId="0" borderId="10" xfId="15" applyFont="1" applyBorder="1" applyAlignment="1" applyProtection="1">
      <alignment horizontal="center" vertical="center"/>
      <protection locked="0"/>
    </xf>
    <xf numFmtId="44" fontId="8" fillId="0" borderId="10" xfId="15" applyFont="1" applyBorder="1" applyAlignment="1" applyProtection="1">
      <alignment horizontal="center" vertical="center"/>
      <protection locked="0"/>
    </xf>
    <xf numFmtId="44" fontId="8" fillId="0" borderId="4" xfId="15" applyFont="1" applyBorder="1" applyAlignment="1" applyProtection="1">
      <alignment horizontal="center" vertical="center"/>
      <protection locked="0"/>
    </xf>
    <xf numFmtId="44" fontId="8" fillId="0" borderId="8" xfId="15" applyFont="1" applyBorder="1" applyAlignment="1" applyProtection="1">
      <alignment horizontal="center" vertical="center"/>
      <protection locked="0"/>
    </xf>
    <xf numFmtId="44" fontId="8" fillId="0" borderId="3" xfId="15" applyFont="1" applyFill="1" applyBorder="1" applyAlignment="1" applyProtection="1">
      <alignment horizontal="center" vertical="center"/>
      <protection locked="0"/>
    </xf>
    <xf numFmtId="44" fontId="11" fillId="0" borderId="10" xfId="15" applyFont="1" applyFill="1" applyBorder="1" applyAlignment="1" applyProtection="1">
      <alignment horizontal="center" vertical="center"/>
      <protection locked="0"/>
    </xf>
    <xf numFmtId="44" fontId="8" fillId="0" borderId="0" xfId="15" applyFont="1" applyBorder="1" applyAlignment="1" applyProtection="1">
      <alignment horizontal="center" vertical="center"/>
      <protection locked="0"/>
    </xf>
    <xf numFmtId="14" fontId="15" fillId="0" borderId="14" xfId="15" applyNumberFormat="1" applyFont="1" applyBorder="1" applyAlignment="1">
      <alignment horizontal="center" vertical="center"/>
    </xf>
    <xf numFmtId="0" fontId="11" fillId="0" borderId="17" xfId="0" applyFont="1" applyBorder="1" applyAlignment="1">
      <alignment horizontal="center" vertical="center"/>
    </xf>
    <xf numFmtId="0" fontId="11" fillId="0" borderId="0" xfId="0" applyFont="1" applyAlignment="1">
      <alignment horizontal="left" wrapText="1"/>
    </xf>
    <xf numFmtId="0" fontId="8" fillId="0" borderId="0" xfId="0" applyFont="1" applyAlignment="1" applyProtection="1">
      <alignment horizontal="left" wrapText="1"/>
      <protection locked="0"/>
    </xf>
    <xf numFmtId="0" fontId="12" fillId="0" borderId="0" xfId="11" applyFont="1" applyAlignment="1" applyProtection="1">
      <alignment horizontal="right"/>
      <protection locked="0"/>
    </xf>
    <xf numFmtId="166" fontId="18" fillId="0" borderId="18" xfId="0" applyNumberFormat="1" applyFont="1" applyBorder="1"/>
    <xf numFmtId="0" fontId="8" fillId="0" borderId="28" xfId="0" applyFont="1" applyBorder="1" applyAlignment="1">
      <alignment horizontal="center" vertical="center"/>
    </xf>
    <xf numFmtId="0" fontId="11" fillId="0" borderId="4" xfId="0" applyFont="1" applyBorder="1" applyAlignment="1">
      <alignment horizontal="center" wrapText="1"/>
    </xf>
    <xf numFmtId="0" fontId="19" fillId="0" borderId="4" xfId="14" applyFont="1" applyBorder="1" applyAlignment="1">
      <alignment horizontal="left"/>
    </xf>
    <xf numFmtId="0" fontId="11" fillId="0" borderId="4" xfId="0" applyFont="1" applyBorder="1" applyAlignment="1">
      <alignment horizontal="left" wrapText="1"/>
    </xf>
    <xf numFmtId="0" fontId="8" fillId="0" borderId="4" xfId="0" applyFont="1" applyBorder="1" applyAlignment="1" applyProtection="1">
      <alignment horizontal="left" wrapText="1"/>
      <protection locked="0"/>
    </xf>
    <xf numFmtId="0" fontId="12" fillId="0" borderId="29" xfId="11" applyFont="1" applyBorder="1" applyAlignment="1" applyProtection="1">
      <alignment horizontal="left"/>
      <protection locked="0"/>
    </xf>
    <xf numFmtId="0" fontId="19" fillId="0" borderId="2" xfId="14" applyFont="1" applyBorder="1" applyAlignment="1">
      <alignment horizontal="left"/>
    </xf>
    <xf numFmtId="0" fontId="18" fillId="0" borderId="3" xfId="14" applyFont="1" applyBorder="1" applyAlignment="1">
      <alignment horizontal="left" wrapText="1"/>
    </xf>
    <xf numFmtId="0" fontId="18" fillId="0" borderId="3" xfId="14" applyFont="1" applyBorder="1" applyAlignment="1">
      <alignment horizontal="right" wrapText="1"/>
    </xf>
    <xf numFmtId="0" fontId="20" fillId="0" borderId="25" xfId="14" applyFont="1" applyBorder="1" applyAlignment="1">
      <alignment horizontal="right"/>
    </xf>
    <xf numFmtId="0" fontId="20" fillId="0" borderId="12" xfId="14" applyFont="1" applyBorder="1" applyAlignment="1">
      <alignment horizontal="center" vertical="center"/>
    </xf>
    <xf numFmtId="44" fontId="20" fillId="0" borderId="12" xfId="15" applyFont="1" applyFill="1" applyBorder="1" applyAlignment="1">
      <alignment horizontal="center" vertical="center"/>
    </xf>
    <xf numFmtId="44" fontId="20" fillId="0" borderId="13" xfId="15" applyFont="1" applyFill="1" applyBorder="1" applyAlignment="1">
      <alignment horizontal="center" vertical="center"/>
    </xf>
    <xf numFmtId="166" fontId="12" fillId="0" borderId="10" xfId="11" applyNumberFormat="1" applyFont="1" applyBorder="1" applyAlignment="1" applyProtection="1">
      <alignment horizontal="right"/>
      <protection locked="0"/>
    </xf>
    <xf numFmtId="0" fontId="18" fillId="0" borderId="4" xfId="0" applyFont="1" applyBorder="1" applyAlignment="1">
      <alignment horizontal="left"/>
    </xf>
    <xf numFmtId="0" fontId="20" fillId="0" borderId="4" xfId="0" applyFont="1" applyBorder="1" applyAlignment="1">
      <alignment horizontal="left"/>
    </xf>
    <xf numFmtId="0" fontId="5" fillId="0" borderId="3" xfId="14" applyFont="1" applyBorder="1" applyAlignment="1">
      <alignment horizontal="left" wrapText="1"/>
    </xf>
    <xf numFmtId="0" fontId="24" fillId="0" borderId="0" xfId="14" applyFont="1" applyAlignment="1">
      <alignment horizontal="left"/>
    </xf>
    <xf numFmtId="0" fontId="23" fillId="0" borderId="0" xfId="0" applyFont="1" applyAlignment="1">
      <alignment horizontal="left" wrapText="1"/>
    </xf>
    <xf numFmtId="0" fontId="17" fillId="0" borderId="7" xfId="14" applyFont="1" applyBorder="1" applyAlignment="1">
      <alignment horizontal="left" vertical="center"/>
    </xf>
    <xf numFmtId="0" fontId="8" fillId="0" borderId="7" xfId="11" applyFont="1" applyBorder="1" applyAlignment="1">
      <alignment horizontal="left" vertical="center"/>
    </xf>
    <xf numFmtId="0" fontId="17" fillId="0" borderId="6" xfId="14" applyFont="1" applyBorder="1" applyAlignment="1">
      <alignment horizontal="left" vertical="center"/>
    </xf>
    <xf numFmtId="0" fontId="11" fillId="0" borderId="9" xfId="11" applyFont="1" applyBorder="1" applyAlignment="1">
      <alignment horizontal="left" vertical="center"/>
    </xf>
    <xf numFmtId="0" fontId="18" fillId="0" borderId="7" xfId="14" applyFont="1" applyBorder="1" applyAlignment="1">
      <alignment horizontal="left" vertical="center"/>
    </xf>
    <xf numFmtId="0" fontId="11" fillId="0" borderId="7" xfId="11" applyFont="1" applyBorder="1" applyAlignment="1">
      <alignment horizontal="left" vertical="center"/>
    </xf>
    <xf numFmtId="0" fontId="12" fillId="0" borderId="7" xfId="11" applyFont="1" applyBorder="1" applyAlignment="1">
      <alignment horizontal="left" vertical="center"/>
    </xf>
    <xf numFmtId="0" fontId="5" fillId="0" borderId="7" xfId="14" applyFont="1" applyBorder="1" applyAlignment="1">
      <alignment horizontal="left" vertical="center"/>
    </xf>
    <xf numFmtId="0" fontId="10" fillId="0" borderId="7" xfId="11" applyFont="1" applyBorder="1" applyAlignment="1">
      <alignment horizontal="left" vertical="center"/>
    </xf>
    <xf numFmtId="0" fontId="10" fillId="0" borderId="0" xfId="11" applyFont="1" applyAlignment="1">
      <alignment horizontal="left" vertical="center"/>
    </xf>
    <xf numFmtId="0" fontId="20" fillId="0" borderId="3" xfId="14" applyFont="1" applyBorder="1" applyAlignment="1">
      <alignment horizontal="center" vertical="center"/>
    </xf>
    <xf numFmtId="44" fontId="20" fillId="0" borderId="3" xfId="15" applyFont="1" applyFill="1" applyBorder="1" applyAlignment="1">
      <alignment horizontal="center" vertical="center"/>
    </xf>
    <xf numFmtId="44" fontId="20" fillId="0" borderId="10" xfId="15" applyFont="1" applyFill="1" applyBorder="1" applyAlignment="1">
      <alignment horizontal="center" vertical="center"/>
    </xf>
    <xf numFmtId="0" fontId="20" fillId="0" borderId="0" xfId="14" applyFont="1" applyAlignment="1">
      <alignment horizontal="right"/>
    </xf>
    <xf numFmtId="0" fontId="18" fillId="0" borderId="6" xfId="14" applyFont="1" applyBorder="1" applyAlignment="1">
      <alignment horizontal="left" vertical="center"/>
    </xf>
    <xf numFmtId="0" fontId="18" fillId="0" borderId="30" xfId="14" applyFont="1" applyBorder="1" applyAlignment="1">
      <alignment horizontal="right" wrapText="1"/>
    </xf>
    <xf numFmtId="0" fontId="20" fillId="0" borderId="15" xfId="14" applyFont="1" applyBorder="1" applyAlignment="1">
      <alignment horizontal="right"/>
    </xf>
    <xf numFmtId="0" fontId="20" fillId="0" borderId="30" xfId="14" applyFont="1" applyBorder="1" applyAlignment="1">
      <alignment horizontal="center" vertical="center"/>
    </xf>
    <xf numFmtId="44" fontId="20" fillId="0" borderId="30" xfId="15" applyFont="1" applyFill="1" applyBorder="1" applyAlignment="1">
      <alignment horizontal="center" vertical="center"/>
    </xf>
    <xf numFmtId="44" fontId="20" fillId="0" borderId="14" xfId="15" applyFont="1" applyFill="1" applyBorder="1" applyAlignment="1">
      <alignment horizontal="center" vertical="center"/>
    </xf>
    <xf numFmtId="0" fontId="8" fillId="0" borderId="0" xfId="11" applyFont="1" applyAlignment="1">
      <alignment horizontal="right" vertical="center"/>
    </xf>
    <xf numFmtId="0" fontId="5" fillId="0" borderId="11" xfId="14" applyFont="1" applyBorder="1" applyAlignment="1">
      <alignment horizontal="left" vertical="center"/>
    </xf>
    <xf numFmtId="0" fontId="5" fillId="0" borderId="12" xfId="14" applyFont="1" applyBorder="1" applyAlignment="1">
      <alignment horizontal="left" wrapText="1"/>
    </xf>
    <xf numFmtId="0" fontId="8" fillId="0" borderId="5" xfId="11" applyFont="1" applyBorder="1" applyAlignment="1">
      <alignment horizontal="right" vertical="center"/>
    </xf>
    <xf numFmtId="0" fontId="8" fillId="0" borderId="12" xfId="11" applyFont="1" applyBorder="1" applyAlignment="1">
      <alignment horizontal="center" vertical="center"/>
    </xf>
    <xf numFmtId="44" fontId="8" fillId="0" borderId="12" xfId="15" applyFont="1" applyBorder="1" applyAlignment="1" applyProtection="1">
      <alignment horizontal="center" vertical="center"/>
      <protection locked="0"/>
    </xf>
    <xf numFmtId="44" fontId="8" fillId="0" borderId="13" xfId="15" applyFont="1" applyBorder="1" applyAlignment="1" applyProtection="1">
      <alignment horizontal="center" vertical="center"/>
      <protection locked="0"/>
    </xf>
    <xf numFmtId="0" fontId="12" fillId="0" borderId="6" xfId="11" applyFont="1" applyBorder="1" applyAlignment="1">
      <alignment horizontal="left" vertical="center"/>
    </xf>
    <xf numFmtId="0" fontId="18" fillId="0" borderId="30" xfId="14" applyFont="1" applyBorder="1" applyAlignment="1">
      <alignment horizontal="left" wrapText="1"/>
    </xf>
    <xf numFmtId="0" fontId="8" fillId="0" borderId="15" xfId="11" applyFont="1" applyBorder="1" applyAlignment="1">
      <alignment horizontal="right" vertical="center"/>
    </xf>
    <xf numFmtId="0" fontId="8" fillId="0" borderId="30" xfId="11" applyFont="1" applyBorder="1" applyAlignment="1">
      <alignment horizontal="center" vertical="center"/>
    </xf>
    <xf numFmtId="44" fontId="8" fillId="0" borderId="30" xfId="15" applyFont="1" applyBorder="1" applyAlignment="1" applyProtection="1">
      <alignment horizontal="center" vertical="center"/>
      <protection locked="0"/>
    </xf>
    <xf numFmtId="44" fontId="8" fillId="0" borderId="14" xfId="15" applyFont="1" applyBorder="1" applyAlignment="1" applyProtection="1">
      <alignment horizontal="center" vertical="center"/>
      <protection locked="0"/>
    </xf>
    <xf numFmtId="0" fontId="18" fillId="0" borderId="11" xfId="14" applyFont="1" applyBorder="1" applyAlignment="1">
      <alignment horizontal="left" vertical="center"/>
    </xf>
    <xf numFmtId="0" fontId="18" fillId="0" borderId="12" xfId="14" applyFont="1" applyBorder="1" applyAlignment="1">
      <alignment horizontal="right" wrapText="1"/>
    </xf>
    <xf numFmtId="0" fontId="5" fillId="0" borderId="6" xfId="14" applyFont="1" applyBorder="1" applyAlignment="1">
      <alignment horizontal="left" vertical="center"/>
    </xf>
    <xf numFmtId="0" fontId="5" fillId="0" borderId="30" xfId="14" applyFont="1" applyBorder="1" applyAlignment="1">
      <alignment horizontal="left" wrapText="1"/>
    </xf>
    <xf numFmtId="44" fontId="8" fillId="0" borderId="28" xfId="15" applyFont="1" applyBorder="1" applyAlignment="1" applyProtection="1">
      <alignment horizontal="center" vertical="center"/>
      <protection locked="0"/>
    </xf>
    <xf numFmtId="44" fontId="8" fillId="0" borderId="31" xfId="15" applyFont="1" applyBorder="1" applyAlignment="1" applyProtection="1">
      <alignment horizontal="center" vertical="center"/>
      <protection locked="0"/>
    </xf>
    <xf numFmtId="0" fontId="20" fillId="0" borderId="5" xfId="14" applyFont="1" applyBorder="1" applyAlignment="1">
      <alignment horizontal="right"/>
    </xf>
    <xf numFmtId="0" fontId="11" fillId="0" borderId="11" xfId="11" applyFont="1" applyBorder="1" applyAlignment="1">
      <alignment horizontal="left" vertical="center"/>
    </xf>
    <xf numFmtId="0" fontId="8" fillId="0" borderId="12" xfId="0" applyFont="1" applyBorder="1" applyAlignment="1">
      <alignment horizontal="left" wrapText="1"/>
    </xf>
    <xf numFmtId="0" fontId="8" fillId="0" borderId="6" xfId="11" applyFont="1" applyBorder="1" applyAlignment="1">
      <alignment horizontal="left" vertical="center"/>
    </xf>
    <xf numFmtId="0" fontId="8" fillId="0" borderId="30" xfId="0" applyFont="1" applyBorder="1" applyAlignment="1">
      <alignment horizontal="left" wrapText="1"/>
    </xf>
    <xf numFmtId="0" fontId="8" fillId="0" borderId="11" xfId="11" applyFont="1" applyBorder="1" applyAlignment="1">
      <alignment horizontal="left" vertical="center"/>
    </xf>
    <xf numFmtId="0" fontId="15" fillId="0" borderId="0" xfId="14" applyFont="1" applyAlignment="1">
      <alignment horizontal="left" vertical="center" wrapText="1"/>
    </xf>
    <xf numFmtId="0" fontId="17" fillId="0" borderId="19" xfId="14" applyFont="1" applyBorder="1" applyAlignment="1">
      <alignment horizontal="center" vertical="center"/>
    </xf>
    <xf numFmtId="0" fontId="17" fillId="0" borderId="20" xfId="14" applyFont="1" applyBorder="1" applyAlignment="1">
      <alignment horizontal="center" vertical="center"/>
    </xf>
    <xf numFmtId="0" fontId="17" fillId="0" borderId="21" xfId="14" applyFont="1" applyBorder="1" applyAlignment="1">
      <alignment horizontal="center" vertical="center"/>
    </xf>
    <xf numFmtId="0" fontId="22" fillId="0" borderId="5" xfId="0" applyFont="1" applyBorder="1" applyAlignment="1">
      <alignment horizontal="center" vertical="center" wrapText="1"/>
    </xf>
    <xf numFmtId="0" fontId="22" fillId="0" borderId="13" xfId="0" applyFont="1" applyBorder="1" applyAlignment="1">
      <alignment horizontal="center" vertical="center" wrapText="1"/>
    </xf>
    <xf numFmtId="0" fontId="14" fillId="0" borderId="6" xfId="11" applyFont="1" applyBorder="1" applyAlignment="1" applyProtection="1">
      <alignment horizontal="center" vertical="center" wrapText="1"/>
      <protection locked="0"/>
    </xf>
    <xf numFmtId="0" fontId="14" fillId="0" borderId="15" xfId="11" applyFont="1" applyBorder="1" applyAlignment="1" applyProtection="1">
      <alignment horizontal="center" vertical="center" wrapText="1"/>
      <protection locked="0"/>
    </xf>
    <xf numFmtId="0" fontId="14" fillId="0" borderId="14" xfId="11" applyFont="1" applyBorder="1" applyAlignment="1" applyProtection="1">
      <alignment horizontal="center" vertical="center" wrapText="1"/>
      <protection locked="0"/>
    </xf>
    <xf numFmtId="0" fontId="14" fillId="0" borderId="7" xfId="11" applyFont="1" applyBorder="1" applyAlignment="1" applyProtection="1">
      <alignment horizontal="center" vertical="center" wrapText="1"/>
      <protection locked="0"/>
    </xf>
    <xf numFmtId="0" fontId="14" fillId="0" borderId="0" xfId="11" applyFont="1" applyAlignment="1" applyProtection="1">
      <alignment horizontal="center" vertical="center" wrapText="1"/>
      <protection locked="0"/>
    </xf>
    <xf numFmtId="0" fontId="14" fillId="0" borderId="10" xfId="11" applyFont="1" applyBorder="1" applyAlignment="1" applyProtection="1">
      <alignment horizontal="center" vertical="center" wrapText="1"/>
      <protection locked="0"/>
    </xf>
    <xf numFmtId="0" fontId="14" fillId="0" borderId="11" xfId="11" applyFont="1" applyBorder="1" applyAlignment="1" applyProtection="1">
      <alignment horizontal="center" vertical="center" wrapText="1"/>
      <protection locked="0"/>
    </xf>
    <xf numFmtId="0" fontId="14" fillId="0" borderId="5" xfId="11" applyFont="1" applyBorder="1" applyAlignment="1" applyProtection="1">
      <alignment horizontal="center" vertical="center" wrapText="1"/>
      <protection locked="0"/>
    </xf>
    <xf numFmtId="0" fontId="14" fillId="0" borderId="13" xfId="11" applyFont="1" applyBorder="1" applyAlignment="1" applyProtection="1">
      <alignment horizontal="center" vertical="center" wrapText="1"/>
      <protection locked="0"/>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11" fillId="0" borderId="16" xfId="11" applyFont="1" applyBorder="1" applyAlignment="1">
      <alignment horizontal="center" vertical="center"/>
    </xf>
    <xf numFmtId="0" fontId="11" fillId="0" borderId="17" xfId="11" applyFont="1" applyBorder="1" applyAlignment="1">
      <alignment horizontal="center" vertical="center"/>
    </xf>
    <xf numFmtId="0" fontId="11" fillId="0" borderId="18" xfId="11" applyFont="1" applyBorder="1" applyAlignment="1">
      <alignment horizontal="center" vertical="center"/>
    </xf>
    <xf numFmtId="0" fontId="9" fillId="0" borderId="6" xfId="11" applyFont="1" applyBorder="1" applyAlignment="1">
      <alignment horizontal="center"/>
    </xf>
    <xf numFmtId="0" fontId="9" fillId="0" borderId="15" xfId="11" applyFont="1" applyBorder="1" applyAlignment="1">
      <alignment horizontal="center"/>
    </xf>
    <xf numFmtId="0" fontId="9" fillId="0" borderId="14" xfId="11" applyFont="1" applyBorder="1" applyAlignment="1">
      <alignment horizont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26" xfId="0" applyFont="1" applyBorder="1" applyAlignment="1">
      <alignment horizontal="center" vertical="center"/>
    </xf>
    <xf numFmtId="0" fontId="8" fillId="0" borderId="6" xfId="0" applyFont="1" applyBorder="1" applyAlignment="1" applyProtection="1">
      <alignment horizontal="left" vertical="top"/>
      <protection locked="0"/>
    </xf>
    <xf numFmtId="0" fontId="8" fillId="0" borderId="15" xfId="0" applyFont="1" applyBorder="1" applyAlignment="1" applyProtection="1">
      <alignment horizontal="left" vertical="top"/>
      <protection locked="0"/>
    </xf>
    <xf numFmtId="0" fontId="8" fillId="0" borderId="14" xfId="0" applyFont="1" applyBorder="1" applyAlignment="1" applyProtection="1">
      <alignment horizontal="left" vertical="top"/>
      <protection locked="0"/>
    </xf>
    <xf numFmtId="0" fontId="8" fillId="0" borderId="7" xfId="0" applyFont="1" applyBorder="1" applyAlignment="1" applyProtection="1">
      <alignment horizontal="left" vertical="top"/>
      <protection locked="0"/>
    </xf>
    <xf numFmtId="0" fontId="8" fillId="0" borderId="0" xfId="0" applyFont="1" applyAlignment="1" applyProtection="1">
      <alignment horizontal="left" vertical="top"/>
      <protection locked="0"/>
    </xf>
    <xf numFmtId="0" fontId="8" fillId="0" borderId="10" xfId="0" applyFont="1" applyBorder="1" applyAlignment="1" applyProtection="1">
      <alignment horizontal="left" vertical="top"/>
      <protection locked="0"/>
    </xf>
    <xf numFmtId="0" fontId="8" fillId="0" borderId="11" xfId="0" applyFont="1" applyBorder="1" applyAlignment="1" applyProtection="1">
      <alignment horizontal="left" vertical="top"/>
      <protection locked="0"/>
    </xf>
    <xf numFmtId="0" fontId="8" fillId="0" borderId="5" xfId="0" applyFont="1" applyBorder="1" applyAlignment="1" applyProtection="1">
      <alignment horizontal="left" vertical="top"/>
      <protection locked="0"/>
    </xf>
    <xf numFmtId="0" fontId="8" fillId="0" borderId="13" xfId="0" applyFont="1" applyBorder="1" applyAlignment="1" applyProtection="1">
      <alignment horizontal="left" vertical="top"/>
      <protection locked="0"/>
    </xf>
  </cellXfs>
  <cellStyles count="16">
    <cellStyle name="Euro" xfId="1" xr:uid="{00000000-0005-0000-0000-000000000000}"/>
    <cellStyle name="Euro 2" xfId="2" xr:uid="{00000000-0005-0000-0000-000001000000}"/>
    <cellStyle name="Euro 2 2" xfId="3" xr:uid="{00000000-0005-0000-0000-000002000000}"/>
    <cellStyle name="Euro 3" xfId="4" xr:uid="{00000000-0005-0000-0000-000003000000}"/>
    <cellStyle name="Euro 4" xfId="5" xr:uid="{00000000-0005-0000-0000-000004000000}"/>
    <cellStyle name="Milliers 2" xfId="6" xr:uid="{00000000-0005-0000-0000-000005000000}"/>
    <cellStyle name="Milliers 2 2" xfId="7" xr:uid="{00000000-0005-0000-0000-000006000000}"/>
    <cellStyle name="Milliers 3" xfId="8" xr:uid="{00000000-0005-0000-0000-000007000000}"/>
    <cellStyle name="Milliers 4" xfId="9" xr:uid="{00000000-0005-0000-0000-000008000000}"/>
    <cellStyle name="Monétaire" xfId="15" builtinId="4"/>
    <cellStyle name="Normal" xfId="0" builtinId="0"/>
    <cellStyle name="Normal 2" xfId="10" xr:uid="{00000000-0005-0000-0000-00000B000000}"/>
    <cellStyle name="Normal 2 2" xfId="12" xr:uid="{00000000-0005-0000-0000-00000C000000}"/>
    <cellStyle name="Normal 3 2" xfId="13" xr:uid="{00000000-0005-0000-0000-00000D000000}"/>
    <cellStyle name="Normal_DPGF CWS tranche 2" xfId="14" xr:uid="{00000000-0005-0000-0000-00000E000000}"/>
    <cellStyle name="Normal_DQEMODEL" xfId="11"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99392</xdr:colOff>
      <xdr:row>0</xdr:row>
      <xdr:rowOff>72887</xdr:rowOff>
    </xdr:from>
    <xdr:to>
      <xdr:col>1</xdr:col>
      <xdr:colOff>2113639</xdr:colOff>
      <xdr:row>1</xdr:row>
      <xdr:rowOff>559930</xdr:rowOff>
    </xdr:to>
    <xdr:pic>
      <xdr:nvPicPr>
        <xdr:cNvPr id="3" name="Image 2">
          <a:extLst>
            <a:ext uri="{FF2B5EF4-FFF2-40B4-BE49-F238E27FC236}">
              <a16:creationId xmlns:a16="http://schemas.microsoft.com/office/drawing/2014/main" id="{73C49FD1-66F7-49DA-AF58-94DAB4839E3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392" y="72887"/>
          <a:ext cx="2484699" cy="642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46</xdr:row>
      <xdr:rowOff>0</xdr:rowOff>
    </xdr:from>
    <xdr:to>
      <xdr:col>4</xdr:col>
      <xdr:colOff>0</xdr:colOff>
      <xdr:row>46</xdr:row>
      <xdr:rowOff>0</xdr:rowOff>
    </xdr:to>
    <xdr:pic>
      <xdr:nvPicPr>
        <xdr:cNvPr id="83738" name="Picture 59" descr="Z:\NOUVEAU LOGO ITEE\Logo ITEE (original).jpg">
          <a:extLst>
            <a:ext uri="{FF2B5EF4-FFF2-40B4-BE49-F238E27FC236}">
              <a16:creationId xmlns:a16="http://schemas.microsoft.com/office/drawing/2014/main" id="{00000000-0008-0000-0200-00001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39" name="Picture 60" descr="Z:\NOUVEAU LOGO ITEE\Logo ITEE (original).jpg">
          <a:extLst>
            <a:ext uri="{FF2B5EF4-FFF2-40B4-BE49-F238E27FC236}">
              <a16:creationId xmlns:a16="http://schemas.microsoft.com/office/drawing/2014/main" id="{00000000-0008-0000-0200-00001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0" name="Picture 61" descr="Z:\NOUVEAU LOGO ITEE\Logo ITEE (original).jpg">
          <a:extLst>
            <a:ext uri="{FF2B5EF4-FFF2-40B4-BE49-F238E27FC236}">
              <a16:creationId xmlns:a16="http://schemas.microsoft.com/office/drawing/2014/main" id="{00000000-0008-0000-0200-00001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1" name="Picture 62" descr="Z:\NOUVEAU LOGO ITEE\Logo ITEE (original).jpg">
          <a:extLst>
            <a:ext uri="{FF2B5EF4-FFF2-40B4-BE49-F238E27FC236}">
              <a16:creationId xmlns:a16="http://schemas.microsoft.com/office/drawing/2014/main" id="{00000000-0008-0000-0200-00001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2" name="Picture 63" descr="Z:\NOUVEAU LOGO ITEE\Logo ITEE (original).jpg">
          <a:extLst>
            <a:ext uri="{FF2B5EF4-FFF2-40B4-BE49-F238E27FC236}">
              <a16:creationId xmlns:a16="http://schemas.microsoft.com/office/drawing/2014/main" id="{00000000-0008-0000-0200-00001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3" name="Picture 64" descr="Z:\NOUVEAU LOGO ITEE\Logo ITEE (original).jpg">
          <a:extLst>
            <a:ext uri="{FF2B5EF4-FFF2-40B4-BE49-F238E27FC236}">
              <a16:creationId xmlns:a16="http://schemas.microsoft.com/office/drawing/2014/main" id="{00000000-0008-0000-0200-00001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4" name="Picture 65" descr="Z:\NOUVEAU LOGO ITEE\Logo ITEE (original).jpg">
          <a:extLst>
            <a:ext uri="{FF2B5EF4-FFF2-40B4-BE49-F238E27FC236}">
              <a16:creationId xmlns:a16="http://schemas.microsoft.com/office/drawing/2014/main" id="{00000000-0008-0000-0200-00002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5" name="Picture 66" descr="Z:\NOUVEAU LOGO ITEE\Logo ITEE (original).jpg">
          <a:extLst>
            <a:ext uri="{FF2B5EF4-FFF2-40B4-BE49-F238E27FC236}">
              <a16:creationId xmlns:a16="http://schemas.microsoft.com/office/drawing/2014/main" id="{00000000-0008-0000-0200-00002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6" name="Picture 67" descr="Z:\NOUVEAU LOGO ITEE\Logo ITEE (original).jpg">
          <a:extLst>
            <a:ext uri="{FF2B5EF4-FFF2-40B4-BE49-F238E27FC236}">
              <a16:creationId xmlns:a16="http://schemas.microsoft.com/office/drawing/2014/main" id="{00000000-0008-0000-0200-00002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7" name="Picture 68" descr="Z:\NOUVEAU LOGO ITEE\Logo ITEE (original).jpg">
          <a:extLst>
            <a:ext uri="{FF2B5EF4-FFF2-40B4-BE49-F238E27FC236}">
              <a16:creationId xmlns:a16="http://schemas.microsoft.com/office/drawing/2014/main" id="{00000000-0008-0000-0200-00002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8" name="Picture 69" descr="Z:\NOUVEAU LOGO ITEE\Logo ITEE (original).jpg">
          <a:extLst>
            <a:ext uri="{FF2B5EF4-FFF2-40B4-BE49-F238E27FC236}">
              <a16:creationId xmlns:a16="http://schemas.microsoft.com/office/drawing/2014/main" id="{00000000-0008-0000-0200-00002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49" name="Picture 70" descr="Z:\NOUVEAU LOGO ITEE\Logo ITEE (original).jpg">
          <a:extLst>
            <a:ext uri="{FF2B5EF4-FFF2-40B4-BE49-F238E27FC236}">
              <a16:creationId xmlns:a16="http://schemas.microsoft.com/office/drawing/2014/main" id="{00000000-0008-0000-0200-00002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0" name="Picture 71" descr="Z:\NOUVEAU LOGO ITEE\Logo ITEE (original).jpg">
          <a:extLst>
            <a:ext uri="{FF2B5EF4-FFF2-40B4-BE49-F238E27FC236}">
              <a16:creationId xmlns:a16="http://schemas.microsoft.com/office/drawing/2014/main" id="{00000000-0008-0000-0200-00002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1" name="Picture 72" descr="Z:\NOUVEAU LOGO ITEE\Logo ITEE (original).jpg">
          <a:extLst>
            <a:ext uri="{FF2B5EF4-FFF2-40B4-BE49-F238E27FC236}">
              <a16:creationId xmlns:a16="http://schemas.microsoft.com/office/drawing/2014/main" id="{00000000-0008-0000-0200-00002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2" name="Picture 73" descr="Z:\NOUVEAU LOGO ITEE\Logo ITEE (original).jpg">
          <a:extLst>
            <a:ext uri="{FF2B5EF4-FFF2-40B4-BE49-F238E27FC236}">
              <a16:creationId xmlns:a16="http://schemas.microsoft.com/office/drawing/2014/main" id="{00000000-0008-0000-0200-00002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3" name="Picture 74" descr="Z:\NOUVEAU LOGO ITEE\Logo ITEE (original).jpg">
          <a:extLst>
            <a:ext uri="{FF2B5EF4-FFF2-40B4-BE49-F238E27FC236}">
              <a16:creationId xmlns:a16="http://schemas.microsoft.com/office/drawing/2014/main" id="{00000000-0008-0000-0200-00002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4" name="Picture 75" descr="Z:\NOUVEAU LOGO ITEE\Logo ITEE (original).jpg">
          <a:extLst>
            <a:ext uri="{FF2B5EF4-FFF2-40B4-BE49-F238E27FC236}">
              <a16:creationId xmlns:a16="http://schemas.microsoft.com/office/drawing/2014/main" id="{00000000-0008-0000-0200-00002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5" name="Picture 76" descr="Z:\NOUVEAU LOGO ITEE\Logo ITEE (original).jpg">
          <a:extLst>
            <a:ext uri="{FF2B5EF4-FFF2-40B4-BE49-F238E27FC236}">
              <a16:creationId xmlns:a16="http://schemas.microsoft.com/office/drawing/2014/main" id="{00000000-0008-0000-0200-00002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6" name="Picture 77" descr="Z:\NOUVEAU LOGO ITEE\Logo ITEE (original).jpg">
          <a:extLst>
            <a:ext uri="{FF2B5EF4-FFF2-40B4-BE49-F238E27FC236}">
              <a16:creationId xmlns:a16="http://schemas.microsoft.com/office/drawing/2014/main" id="{00000000-0008-0000-0200-00002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7" name="Picture 78" descr="Z:\NOUVEAU LOGO ITEE\Logo ITEE (original).jpg">
          <a:extLst>
            <a:ext uri="{FF2B5EF4-FFF2-40B4-BE49-F238E27FC236}">
              <a16:creationId xmlns:a16="http://schemas.microsoft.com/office/drawing/2014/main" id="{00000000-0008-0000-0200-00002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8" name="Picture 79" descr="Z:\NOUVEAU LOGO ITEE\Logo ITEE (original).jpg">
          <a:extLst>
            <a:ext uri="{FF2B5EF4-FFF2-40B4-BE49-F238E27FC236}">
              <a16:creationId xmlns:a16="http://schemas.microsoft.com/office/drawing/2014/main" id="{00000000-0008-0000-0200-00002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59" name="Picture 80" descr="Z:\NOUVEAU LOGO ITEE\Logo ITEE (original).jpg">
          <a:extLst>
            <a:ext uri="{FF2B5EF4-FFF2-40B4-BE49-F238E27FC236}">
              <a16:creationId xmlns:a16="http://schemas.microsoft.com/office/drawing/2014/main" id="{00000000-0008-0000-0200-00002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0" name="Picture 81" descr="Z:\NOUVEAU LOGO ITEE\Logo ITEE (original).jpg">
          <a:extLst>
            <a:ext uri="{FF2B5EF4-FFF2-40B4-BE49-F238E27FC236}">
              <a16:creationId xmlns:a16="http://schemas.microsoft.com/office/drawing/2014/main" id="{00000000-0008-0000-0200-00003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1" name="Picture 82" descr="Z:\NOUVEAU LOGO ITEE\Logo ITEE (original).jpg">
          <a:extLst>
            <a:ext uri="{FF2B5EF4-FFF2-40B4-BE49-F238E27FC236}">
              <a16:creationId xmlns:a16="http://schemas.microsoft.com/office/drawing/2014/main" id="{00000000-0008-0000-0200-00003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2" name="Picture 83" descr="Z:\NOUVEAU LOGO ITEE\Logo ITEE (original).jpg">
          <a:extLst>
            <a:ext uri="{FF2B5EF4-FFF2-40B4-BE49-F238E27FC236}">
              <a16:creationId xmlns:a16="http://schemas.microsoft.com/office/drawing/2014/main" id="{00000000-0008-0000-0200-00003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3" name="Picture 84" descr="Z:\NOUVEAU LOGO ITEE\Logo ITEE (original).jpg">
          <a:extLst>
            <a:ext uri="{FF2B5EF4-FFF2-40B4-BE49-F238E27FC236}">
              <a16:creationId xmlns:a16="http://schemas.microsoft.com/office/drawing/2014/main" id="{00000000-0008-0000-0200-00003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4" name="Picture 85" descr="Z:\NOUVEAU LOGO ITEE\Logo ITEE (original).jpg">
          <a:extLst>
            <a:ext uri="{FF2B5EF4-FFF2-40B4-BE49-F238E27FC236}">
              <a16:creationId xmlns:a16="http://schemas.microsoft.com/office/drawing/2014/main" id="{00000000-0008-0000-0200-00003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5" name="Picture 86" descr="Z:\NOUVEAU LOGO ITEE\Logo ITEE (original).jpg">
          <a:extLst>
            <a:ext uri="{FF2B5EF4-FFF2-40B4-BE49-F238E27FC236}">
              <a16:creationId xmlns:a16="http://schemas.microsoft.com/office/drawing/2014/main" id="{00000000-0008-0000-0200-00003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6" name="Picture 87" descr="Z:\NOUVEAU LOGO ITEE\Logo ITEE (original).jpg">
          <a:extLst>
            <a:ext uri="{FF2B5EF4-FFF2-40B4-BE49-F238E27FC236}">
              <a16:creationId xmlns:a16="http://schemas.microsoft.com/office/drawing/2014/main" id="{00000000-0008-0000-0200-00003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7" name="Picture 88" descr="Z:\NOUVEAU LOGO ITEE\Logo ITEE (original).jpg">
          <a:extLst>
            <a:ext uri="{FF2B5EF4-FFF2-40B4-BE49-F238E27FC236}">
              <a16:creationId xmlns:a16="http://schemas.microsoft.com/office/drawing/2014/main" id="{00000000-0008-0000-0200-00003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8" name="Picture 89" descr="Z:\NOUVEAU LOGO ITEE\Logo ITEE (original).jpg">
          <a:extLst>
            <a:ext uri="{FF2B5EF4-FFF2-40B4-BE49-F238E27FC236}">
              <a16:creationId xmlns:a16="http://schemas.microsoft.com/office/drawing/2014/main" id="{00000000-0008-0000-0200-00003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69" name="Picture 90" descr="Z:\NOUVEAU LOGO ITEE\Logo ITEE (original).jpg">
          <a:extLst>
            <a:ext uri="{FF2B5EF4-FFF2-40B4-BE49-F238E27FC236}">
              <a16:creationId xmlns:a16="http://schemas.microsoft.com/office/drawing/2014/main" id="{00000000-0008-0000-0200-00003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0" name="Picture 91" descr="Z:\NOUVEAU LOGO ITEE\Logo ITEE (original).jpg">
          <a:extLst>
            <a:ext uri="{FF2B5EF4-FFF2-40B4-BE49-F238E27FC236}">
              <a16:creationId xmlns:a16="http://schemas.microsoft.com/office/drawing/2014/main" id="{00000000-0008-0000-0200-00003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1" name="Picture 92" descr="Z:\NOUVEAU LOGO ITEE\Logo ITEE (original).jpg">
          <a:extLst>
            <a:ext uri="{FF2B5EF4-FFF2-40B4-BE49-F238E27FC236}">
              <a16:creationId xmlns:a16="http://schemas.microsoft.com/office/drawing/2014/main" id="{00000000-0008-0000-0200-00003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2" name="Picture 93" descr="Z:\NOUVEAU LOGO ITEE\Logo ITEE (original).jpg">
          <a:extLst>
            <a:ext uri="{FF2B5EF4-FFF2-40B4-BE49-F238E27FC236}">
              <a16:creationId xmlns:a16="http://schemas.microsoft.com/office/drawing/2014/main" id="{00000000-0008-0000-0200-00003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3" name="Picture 94" descr="Z:\NOUVEAU LOGO ITEE\Logo ITEE (original).jpg">
          <a:extLst>
            <a:ext uri="{FF2B5EF4-FFF2-40B4-BE49-F238E27FC236}">
              <a16:creationId xmlns:a16="http://schemas.microsoft.com/office/drawing/2014/main" id="{00000000-0008-0000-0200-00003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4" name="Picture 95" descr="Z:\NOUVEAU LOGO ITEE\Logo ITEE (original).jpg">
          <a:extLst>
            <a:ext uri="{FF2B5EF4-FFF2-40B4-BE49-F238E27FC236}">
              <a16:creationId xmlns:a16="http://schemas.microsoft.com/office/drawing/2014/main" id="{00000000-0008-0000-0200-00003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5" name="Picture 96" descr="Z:\NOUVEAU LOGO ITEE\Logo ITEE (original).jpg">
          <a:extLst>
            <a:ext uri="{FF2B5EF4-FFF2-40B4-BE49-F238E27FC236}">
              <a16:creationId xmlns:a16="http://schemas.microsoft.com/office/drawing/2014/main" id="{00000000-0008-0000-0200-00003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6" name="Picture 97" descr="Z:\NOUVEAU LOGO ITEE\Logo ITEE (original).jpg">
          <a:extLst>
            <a:ext uri="{FF2B5EF4-FFF2-40B4-BE49-F238E27FC236}">
              <a16:creationId xmlns:a16="http://schemas.microsoft.com/office/drawing/2014/main" id="{00000000-0008-0000-0200-00004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7" name="Picture 98" descr="Z:\NOUVEAU LOGO ITEE\Logo ITEE (original).jpg">
          <a:extLst>
            <a:ext uri="{FF2B5EF4-FFF2-40B4-BE49-F238E27FC236}">
              <a16:creationId xmlns:a16="http://schemas.microsoft.com/office/drawing/2014/main" id="{00000000-0008-0000-0200-00004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8" name="Picture 99" descr="Z:\NOUVEAU LOGO ITEE\Logo ITEE (original).jpg">
          <a:extLst>
            <a:ext uri="{FF2B5EF4-FFF2-40B4-BE49-F238E27FC236}">
              <a16:creationId xmlns:a16="http://schemas.microsoft.com/office/drawing/2014/main" id="{00000000-0008-0000-0200-00004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79" name="Picture 100" descr="Z:\NOUVEAU LOGO ITEE\Logo ITEE (original).jpg">
          <a:extLst>
            <a:ext uri="{FF2B5EF4-FFF2-40B4-BE49-F238E27FC236}">
              <a16:creationId xmlns:a16="http://schemas.microsoft.com/office/drawing/2014/main" id="{00000000-0008-0000-0200-00004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0" name="Picture 101" descr="Z:\NOUVEAU LOGO ITEE\Logo ITEE (original).jpg">
          <a:extLst>
            <a:ext uri="{FF2B5EF4-FFF2-40B4-BE49-F238E27FC236}">
              <a16:creationId xmlns:a16="http://schemas.microsoft.com/office/drawing/2014/main" id="{00000000-0008-0000-0200-000044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1" name="Picture 102" descr="Z:\NOUVEAU LOGO ITEE\Logo ITEE (original).jpg">
          <a:extLst>
            <a:ext uri="{FF2B5EF4-FFF2-40B4-BE49-F238E27FC236}">
              <a16:creationId xmlns:a16="http://schemas.microsoft.com/office/drawing/2014/main" id="{00000000-0008-0000-0200-000045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2" name="Picture 103" descr="Z:\NOUVEAU LOGO ITEE\Logo ITEE (original).jpg">
          <a:extLst>
            <a:ext uri="{FF2B5EF4-FFF2-40B4-BE49-F238E27FC236}">
              <a16:creationId xmlns:a16="http://schemas.microsoft.com/office/drawing/2014/main" id="{00000000-0008-0000-0200-000046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3" name="Picture 104" descr="Z:\NOUVEAU LOGO ITEE\Logo ITEE (original).jpg">
          <a:extLst>
            <a:ext uri="{FF2B5EF4-FFF2-40B4-BE49-F238E27FC236}">
              <a16:creationId xmlns:a16="http://schemas.microsoft.com/office/drawing/2014/main" id="{00000000-0008-0000-0200-000047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4" name="Picture 105" descr="Z:\NOUVEAU LOGO ITEE\Logo ITEE (original).jpg">
          <a:extLst>
            <a:ext uri="{FF2B5EF4-FFF2-40B4-BE49-F238E27FC236}">
              <a16:creationId xmlns:a16="http://schemas.microsoft.com/office/drawing/2014/main" id="{00000000-0008-0000-0200-000048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5" name="Picture 106" descr="Z:\NOUVEAU LOGO ITEE\Logo ITEE (original).jpg">
          <a:extLst>
            <a:ext uri="{FF2B5EF4-FFF2-40B4-BE49-F238E27FC236}">
              <a16:creationId xmlns:a16="http://schemas.microsoft.com/office/drawing/2014/main" id="{00000000-0008-0000-0200-000049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6" name="Picture 107" descr="Z:\NOUVEAU LOGO ITEE\Logo ITEE (original).jpg">
          <a:extLst>
            <a:ext uri="{FF2B5EF4-FFF2-40B4-BE49-F238E27FC236}">
              <a16:creationId xmlns:a16="http://schemas.microsoft.com/office/drawing/2014/main" id="{00000000-0008-0000-0200-00004A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7" name="Picture 108" descr="Z:\NOUVEAU LOGO ITEE\Logo ITEE (original).jpg">
          <a:extLst>
            <a:ext uri="{FF2B5EF4-FFF2-40B4-BE49-F238E27FC236}">
              <a16:creationId xmlns:a16="http://schemas.microsoft.com/office/drawing/2014/main" id="{00000000-0008-0000-0200-00004B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8" name="Picture 109" descr="Z:\NOUVEAU LOGO ITEE\Logo ITEE (original).jpg">
          <a:extLst>
            <a:ext uri="{FF2B5EF4-FFF2-40B4-BE49-F238E27FC236}">
              <a16:creationId xmlns:a16="http://schemas.microsoft.com/office/drawing/2014/main" id="{00000000-0008-0000-0200-00004C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89" name="Picture 110" descr="Z:\NOUVEAU LOGO ITEE\Logo ITEE (original).jpg">
          <a:extLst>
            <a:ext uri="{FF2B5EF4-FFF2-40B4-BE49-F238E27FC236}">
              <a16:creationId xmlns:a16="http://schemas.microsoft.com/office/drawing/2014/main" id="{00000000-0008-0000-0200-00004D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0" name="Picture 111" descr="Z:\NOUVEAU LOGO ITEE\Logo ITEE (original).jpg">
          <a:extLst>
            <a:ext uri="{FF2B5EF4-FFF2-40B4-BE49-F238E27FC236}">
              <a16:creationId xmlns:a16="http://schemas.microsoft.com/office/drawing/2014/main" id="{00000000-0008-0000-0200-00004E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1" name="Picture 112" descr="Z:\NOUVEAU LOGO ITEE\Logo ITEE (original).jpg">
          <a:extLst>
            <a:ext uri="{FF2B5EF4-FFF2-40B4-BE49-F238E27FC236}">
              <a16:creationId xmlns:a16="http://schemas.microsoft.com/office/drawing/2014/main" id="{00000000-0008-0000-0200-00004F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2" name="Picture 113" descr="Z:\NOUVEAU LOGO ITEE\Logo ITEE (original).jpg">
          <a:extLst>
            <a:ext uri="{FF2B5EF4-FFF2-40B4-BE49-F238E27FC236}">
              <a16:creationId xmlns:a16="http://schemas.microsoft.com/office/drawing/2014/main" id="{00000000-0008-0000-0200-000050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3" name="Picture 114" descr="Z:\NOUVEAU LOGO ITEE\Logo ITEE (original).jpg">
          <a:extLst>
            <a:ext uri="{FF2B5EF4-FFF2-40B4-BE49-F238E27FC236}">
              <a16:creationId xmlns:a16="http://schemas.microsoft.com/office/drawing/2014/main" id="{00000000-0008-0000-0200-000051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4" name="Picture 115" descr="Z:\NOUVEAU LOGO ITEE\Logo ITEE (original).jpg">
          <a:extLst>
            <a:ext uri="{FF2B5EF4-FFF2-40B4-BE49-F238E27FC236}">
              <a16:creationId xmlns:a16="http://schemas.microsoft.com/office/drawing/2014/main" id="{00000000-0008-0000-0200-000052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46</xdr:row>
      <xdr:rowOff>0</xdr:rowOff>
    </xdr:from>
    <xdr:to>
      <xdr:col>4</xdr:col>
      <xdr:colOff>0</xdr:colOff>
      <xdr:row>46</xdr:row>
      <xdr:rowOff>0</xdr:rowOff>
    </xdr:to>
    <xdr:pic>
      <xdr:nvPicPr>
        <xdr:cNvPr id="83795" name="Picture 116" descr="Z:\NOUVEAU LOGO ITEE\Logo ITEE (original).jpg">
          <a:extLst>
            <a:ext uri="{FF2B5EF4-FFF2-40B4-BE49-F238E27FC236}">
              <a16:creationId xmlns:a16="http://schemas.microsoft.com/office/drawing/2014/main" id="{00000000-0008-0000-0200-00005347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7802225"/>
          <a:ext cx="3543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0" name="Picture 2" descr="Z:\NOUVEAU LOGO ITEE\Logo ITEE (original).jpg">
          <a:extLst>
            <a:ext uri="{FF2B5EF4-FFF2-40B4-BE49-F238E27FC236}">
              <a16:creationId xmlns:a16="http://schemas.microsoft.com/office/drawing/2014/main" id="{00000000-0008-0000-02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1" name="Picture 3" descr="Z:\NOUVEAU LOGO ITEE\Logo ITEE (original).jpg">
          <a:extLst>
            <a:ext uri="{FF2B5EF4-FFF2-40B4-BE49-F238E27FC236}">
              <a16:creationId xmlns:a16="http://schemas.microsoft.com/office/drawing/2014/main" id="{00000000-0008-0000-02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2" name="Picture 4" descr="Z:\NOUVEAU LOGO ITEE\Logo ITEE (original).jpg">
          <a:extLst>
            <a:ext uri="{FF2B5EF4-FFF2-40B4-BE49-F238E27FC236}">
              <a16:creationId xmlns:a16="http://schemas.microsoft.com/office/drawing/2014/main" id="{00000000-0008-0000-02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3" name="Picture 5" descr="Z:\NOUVEAU LOGO ITEE\Logo ITEE (original).jpg">
          <a:extLst>
            <a:ext uri="{FF2B5EF4-FFF2-40B4-BE49-F238E27FC236}">
              <a16:creationId xmlns:a16="http://schemas.microsoft.com/office/drawing/2014/main" id="{00000000-0008-0000-02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4" name="Picture 6" descr="Z:\NOUVEAU LOGO ITEE\Logo ITEE (original).jpg">
          <a:extLst>
            <a:ext uri="{FF2B5EF4-FFF2-40B4-BE49-F238E27FC236}">
              <a16:creationId xmlns:a16="http://schemas.microsoft.com/office/drawing/2014/main" id="{00000000-0008-0000-02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5" name="Picture 7" descr="Z:\NOUVEAU LOGO ITEE\Logo ITEE (original).jpg">
          <a:extLst>
            <a:ext uri="{FF2B5EF4-FFF2-40B4-BE49-F238E27FC236}">
              <a16:creationId xmlns:a16="http://schemas.microsoft.com/office/drawing/2014/main" id="{00000000-0008-0000-02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6" name="Picture 8" descr="Z:\NOUVEAU LOGO ITEE\Logo ITEE (original).jpg">
          <a:extLst>
            <a:ext uri="{FF2B5EF4-FFF2-40B4-BE49-F238E27FC236}">
              <a16:creationId xmlns:a16="http://schemas.microsoft.com/office/drawing/2014/main" id="{00000000-0008-0000-02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7" name="Picture 9" descr="Z:\NOUVEAU LOGO ITEE\Logo ITEE (original).jpg">
          <a:extLst>
            <a:ext uri="{FF2B5EF4-FFF2-40B4-BE49-F238E27FC236}">
              <a16:creationId xmlns:a16="http://schemas.microsoft.com/office/drawing/2014/main" id="{00000000-0008-0000-02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8" name="Picture 10" descr="Z:\NOUVEAU LOGO ITEE\Logo ITEE (original).jpg">
          <a:extLst>
            <a:ext uri="{FF2B5EF4-FFF2-40B4-BE49-F238E27FC236}">
              <a16:creationId xmlns:a16="http://schemas.microsoft.com/office/drawing/2014/main" id="{00000000-0008-0000-02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29" name="Picture 11" descr="Z:\NOUVEAU LOGO ITEE\Logo ITEE (original).jpg">
          <a:extLst>
            <a:ext uri="{FF2B5EF4-FFF2-40B4-BE49-F238E27FC236}">
              <a16:creationId xmlns:a16="http://schemas.microsoft.com/office/drawing/2014/main" id="{00000000-0008-0000-02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0" name="Picture 12" descr="Z:\NOUVEAU LOGO ITEE\Logo ITEE (original).jpg">
          <a:extLst>
            <a:ext uri="{FF2B5EF4-FFF2-40B4-BE49-F238E27FC236}">
              <a16:creationId xmlns:a16="http://schemas.microsoft.com/office/drawing/2014/main" id="{00000000-0008-0000-02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1" name="Picture 13" descr="Z:\NOUVEAU LOGO ITEE\Logo ITEE (original).jpg">
          <a:extLst>
            <a:ext uri="{FF2B5EF4-FFF2-40B4-BE49-F238E27FC236}">
              <a16:creationId xmlns:a16="http://schemas.microsoft.com/office/drawing/2014/main" id="{00000000-0008-0000-02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2" name="Picture 14" descr="Z:\NOUVEAU LOGO ITEE\Logo ITEE (original).jpg">
          <a:extLst>
            <a:ext uri="{FF2B5EF4-FFF2-40B4-BE49-F238E27FC236}">
              <a16:creationId xmlns:a16="http://schemas.microsoft.com/office/drawing/2014/main" id="{00000000-0008-0000-02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3" name="Picture 15" descr="Z:\NOUVEAU LOGO ITEE\Logo ITEE (original).jpg">
          <a:extLst>
            <a:ext uri="{FF2B5EF4-FFF2-40B4-BE49-F238E27FC236}">
              <a16:creationId xmlns:a16="http://schemas.microsoft.com/office/drawing/2014/main" id="{00000000-0008-0000-02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4" name="Picture 16" descr="Z:\NOUVEAU LOGO ITEE\Logo ITEE (original).jpg">
          <a:extLst>
            <a:ext uri="{FF2B5EF4-FFF2-40B4-BE49-F238E27FC236}">
              <a16:creationId xmlns:a16="http://schemas.microsoft.com/office/drawing/2014/main" id="{00000000-0008-0000-02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5" name="Picture 17" descr="Z:\NOUVEAU LOGO ITEE\Logo ITEE (original).jpg">
          <a:extLst>
            <a:ext uri="{FF2B5EF4-FFF2-40B4-BE49-F238E27FC236}">
              <a16:creationId xmlns:a16="http://schemas.microsoft.com/office/drawing/2014/main" id="{00000000-0008-0000-02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6" name="Picture 18" descr="Z:\NOUVEAU LOGO ITEE\Logo ITEE (original).jpg">
          <a:extLst>
            <a:ext uri="{FF2B5EF4-FFF2-40B4-BE49-F238E27FC236}">
              <a16:creationId xmlns:a16="http://schemas.microsoft.com/office/drawing/2014/main" id="{00000000-0008-0000-02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7" name="Picture 19" descr="Z:\NOUVEAU LOGO ITEE\Logo ITEE (original).jpg">
          <a:extLst>
            <a:ext uri="{FF2B5EF4-FFF2-40B4-BE49-F238E27FC236}">
              <a16:creationId xmlns:a16="http://schemas.microsoft.com/office/drawing/2014/main" id="{00000000-0008-0000-02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8" name="Picture 20" descr="Z:\NOUVEAU LOGO ITEE\Logo ITEE (original).jpg">
          <a:extLst>
            <a:ext uri="{FF2B5EF4-FFF2-40B4-BE49-F238E27FC236}">
              <a16:creationId xmlns:a16="http://schemas.microsoft.com/office/drawing/2014/main" id="{00000000-0008-0000-02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39" name="Picture 21" descr="Z:\NOUVEAU LOGO ITEE\Logo ITEE (original).jpg">
          <a:extLst>
            <a:ext uri="{FF2B5EF4-FFF2-40B4-BE49-F238E27FC236}">
              <a16:creationId xmlns:a16="http://schemas.microsoft.com/office/drawing/2014/main" id="{00000000-0008-0000-02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0" name="Picture 22" descr="Z:\NOUVEAU LOGO ITEE\Logo ITEE (original).jpg">
          <a:extLst>
            <a:ext uri="{FF2B5EF4-FFF2-40B4-BE49-F238E27FC236}">
              <a16:creationId xmlns:a16="http://schemas.microsoft.com/office/drawing/2014/main" id="{00000000-0008-0000-02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1" name="Picture 23" descr="Z:\NOUVEAU LOGO ITEE\Logo ITEE (original).jpg">
          <a:extLst>
            <a:ext uri="{FF2B5EF4-FFF2-40B4-BE49-F238E27FC236}">
              <a16:creationId xmlns:a16="http://schemas.microsoft.com/office/drawing/2014/main" id="{00000000-0008-0000-02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2" name="Picture 24" descr="Z:\NOUVEAU LOGO ITEE\Logo ITEE (original).jpg">
          <a:extLst>
            <a:ext uri="{FF2B5EF4-FFF2-40B4-BE49-F238E27FC236}">
              <a16:creationId xmlns:a16="http://schemas.microsoft.com/office/drawing/2014/main" id="{00000000-0008-0000-02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3" name="Picture 25" descr="Z:\NOUVEAU LOGO ITEE\Logo ITEE (original).jpg">
          <a:extLst>
            <a:ext uri="{FF2B5EF4-FFF2-40B4-BE49-F238E27FC236}">
              <a16:creationId xmlns:a16="http://schemas.microsoft.com/office/drawing/2014/main" id="{00000000-0008-0000-02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4" name="Picture 26" descr="Z:\NOUVEAU LOGO ITEE\Logo ITEE (original).jpg">
          <a:extLst>
            <a:ext uri="{FF2B5EF4-FFF2-40B4-BE49-F238E27FC236}">
              <a16:creationId xmlns:a16="http://schemas.microsoft.com/office/drawing/2014/main" id="{00000000-0008-0000-02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5" name="Picture 27" descr="Z:\NOUVEAU LOGO ITEE\Logo ITEE (original).jpg">
          <a:extLst>
            <a:ext uri="{FF2B5EF4-FFF2-40B4-BE49-F238E27FC236}">
              <a16:creationId xmlns:a16="http://schemas.microsoft.com/office/drawing/2014/main" id="{00000000-0008-0000-02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6" name="Picture 28" descr="Z:\NOUVEAU LOGO ITEE\Logo ITEE (original).jpg">
          <a:extLst>
            <a:ext uri="{FF2B5EF4-FFF2-40B4-BE49-F238E27FC236}">
              <a16:creationId xmlns:a16="http://schemas.microsoft.com/office/drawing/2014/main" id="{00000000-0008-0000-02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7" name="Picture 29" descr="Z:\NOUVEAU LOGO ITEE\Logo ITEE (original).jpg">
          <a:extLst>
            <a:ext uri="{FF2B5EF4-FFF2-40B4-BE49-F238E27FC236}">
              <a16:creationId xmlns:a16="http://schemas.microsoft.com/office/drawing/2014/main" id="{00000000-0008-0000-02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8" name="Picture 30" descr="Z:\NOUVEAU LOGO ITEE\Logo ITEE (original).jpg">
          <a:extLst>
            <a:ext uri="{FF2B5EF4-FFF2-40B4-BE49-F238E27FC236}">
              <a16:creationId xmlns:a16="http://schemas.microsoft.com/office/drawing/2014/main" id="{00000000-0008-0000-02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49" name="Picture 31" descr="Z:\NOUVEAU LOGO ITEE\Logo ITEE (original).jpg">
          <a:extLst>
            <a:ext uri="{FF2B5EF4-FFF2-40B4-BE49-F238E27FC236}">
              <a16:creationId xmlns:a16="http://schemas.microsoft.com/office/drawing/2014/main" id="{00000000-0008-0000-02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0" name="Picture 32" descr="Z:\NOUVEAU LOGO ITEE\Logo ITEE (original).jpg">
          <a:extLst>
            <a:ext uri="{FF2B5EF4-FFF2-40B4-BE49-F238E27FC236}">
              <a16:creationId xmlns:a16="http://schemas.microsoft.com/office/drawing/2014/main" id="{00000000-0008-0000-02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1" name="Picture 33" descr="Z:\NOUVEAU LOGO ITEE\Logo ITEE (original).jpg">
          <a:extLst>
            <a:ext uri="{FF2B5EF4-FFF2-40B4-BE49-F238E27FC236}">
              <a16:creationId xmlns:a16="http://schemas.microsoft.com/office/drawing/2014/main" id="{00000000-0008-0000-02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2" name="Picture 34" descr="Z:\NOUVEAU LOGO ITEE\Logo ITEE (original).jpg">
          <a:extLst>
            <a:ext uri="{FF2B5EF4-FFF2-40B4-BE49-F238E27FC236}">
              <a16:creationId xmlns:a16="http://schemas.microsoft.com/office/drawing/2014/main" id="{00000000-0008-0000-02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3" name="Picture 35" descr="Z:\NOUVEAU LOGO ITEE\Logo ITEE (original).jpg">
          <a:extLst>
            <a:ext uri="{FF2B5EF4-FFF2-40B4-BE49-F238E27FC236}">
              <a16:creationId xmlns:a16="http://schemas.microsoft.com/office/drawing/2014/main" id="{00000000-0008-0000-02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4" name="Picture 36" descr="Z:\NOUVEAU LOGO ITEE\Logo ITEE (original).jpg">
          <a:extLst>
            <a:ext uri="{FF2B5EF4-FFF2-40B4-BE49-F238E27FC236}">
              <a16:creationId xmlns:a16="http://schemas.microsoft.com/office/drawing/2014/main" id="{00000000-0008-0000-02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5" name="Picture 37" descr="Z:\NOUVEAU LOGO ITEE\Logo ITEE (original).jpg">
          <a:extLst>
            <a:ext uri="{FF2B5EF4-FFF2-40B4-BE49-F238E27FC236}">
              <a16:creationId xmlns:a16="http://schemas.microsoft.com/office/drawing/2014/main" id="{00000000-0008-0000-02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6" name="Picture 38" descr="Z:\NOUVEAU LOGO ITEE\Logo ITEE (original).jpg">
          <a:extLst>
            <a:ext uri="{FF2B5EF4-FFF2-40B4-BE49-F238E27FC236}">
              <a16:creationId xmlns:a16="http://schemas.microsoft.com/office/drawing/2014/main" id="{00000000-0008-0000-02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7" name="Picture 39" descr="Z:\NOUVEAU LOGO ITEE\Logo ITEE (original).jpg">
          <a:extLst>
            <a:ext uri="{FF2B5EF4-FFF2-40B4-BE49-F238E27FC236}">
              <a16:creationId xmlns:a16="http://schemas.microsoft.com/office/drawing/2014/main" id="{00000000-0008-0000-02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8" name="Picture 40" descr="Z:\NOUVEAU LOGO ITEE\Logo ITEE (original).jpg">
          <a:extLst>
            <a:ext uri="{FF2B5EF4-FFF2-40B4-BE49-F238E27FC236}">
              <a16:creationId xmlns:a16="http://schemas.microsoft.com/office/drawing/2014/main" id="{00000000-0008-0000-02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59" name="Picture 41" descr="Z:\NOUVEAU LOGO ITEE\Logo ITEE (original).jpg">
          <a:extLst>
            <a:ext uri="{FF2B5EF4-FFF2-40B4-BE49-F238E27FC236}">
              <a16:creationId xmlns:a16="http://schemas.microsoft.com/office/drawing/2014/main" id="{00000000-0008-0000-02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0" name="Picture 42" descr="Z:\NOUVEAU LOGO ITEE\Logo ITEE (original).jpg">
          <a:extLst>
            <a:ext uri="{FF2B5EF4-FFF2-40B4-BE49-F238E27FC236}">
              <a16:creationId xmlns:a16="http://schemas.microsoft.com/office/drawing/2014/main" id="{00000000-0008-0000-02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1" name="Picture 43" descr="Z:\NOUVEAU LOGO ITEE\Logo ITEE (original).jpg">
          <a:extLst>
            <a:ext uri="{FF2B5EF4-FFF2-40B4-BE49-F238E27FC236}">
              <a16:creationId xmlns:a16="http://schemas.microsoft.com/office/drawing/2014/main" id="{00000000-0008-0000-02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2" name="Picture 44" descr="Z:\NOUVEAU LOGO ITEE\Logo ITEE (original).jpg">
          <a:extLst>
            <a:ext uri="{FF2B5EF4-FFF2-40B4-BE49-F238E27FC236}">
              <a16:creationId xmlns:a16="http://schemas.microsoft.com/office/drawing/2014/main" id="{00000000-0008-0000-02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3" name="Picture 45" descr="Z:\NOUVEAU LOGO ITEE\Logo ITEE (original).jpg">
          <a:extLst>
            <a:ext uri="{FF2B5EF4-FFF2-40B4-BE49-F238E27FC236}">
              <a16:creationId xmlns:a16="http://schemas.microsoft.com/office/drawing/2014/main" id="{00000000-0008-0000-02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4" name="Picture 46" descr="Z:\NOUVEAU LOGO ITEE\Logo ITEE (original).jpg">
          <a:extLst>
            <a:ext uri="{FF2B5EF4-FFF2-40B4-BE49-F238E27FC236}">
              <a16:creationId xmlns:a16="http://schemas.microsoft.com/office/drawing/2014/main" id="{00000000-0008-0000-02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5" name="Picture 47" descr="Z:\NOUVEAU LOGO ITEE\Logo ITEE (original).jpg">
          <a:extLst>
            <a:ext uri="{FF2B5EF4-FFF2-40B4-BE49-F238E27FC236}">
              <a16:creationId xmlns:a16="http://schemas.microsoft.com/office/drawing/2014/main" id="{00000000-0008-0000-02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6" name="Picture 48" descr="Z:\NOUVEAU LOGO ITEE\Logo ITEE (original).jpg">
          <a:extLst>
            <a:ext uri="{FF2B5EF4-FFF2-40B4-BE49-F238E27FC236}">
              <a16:creationId xmlns:a16="http://schemas.microsoft.com/office/drawing/2014/main" id="{00000000-0008-0000-02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7" name="Picture 49" descr="Z:\NOUVEAU LOGO ITEE\Logo ITEE (original).jpg">
          <a:extLst>
            <a:ext uri="{FF2B5EF4-FFF2-40B4-BE49-F238E27FC236}">
              <a16:creationId xmlns:a16="http://schemas.microsoft.com/office/drawing/2014/main" id="{00000000-0008-0000-02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8" name="Picture 50" descr="Z:\NOUVEAU LOGO ITEE\Logo ITEE (original).jpg">
          <a:extLst>
            <a:ext uri="{FF2B5EF4-FFF2-40B4-BE49-F238E27FC236}">
              <a16:creationId xmlns:a16="http://schemas.microsoft.com/office/drawing/2014/main" id="{00000000-0008-0000-02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69" name="Picture 51" descr="Z:\NOUVEAU LOGO ITEE\Logo ITEE (original).jpg">
          <a:extLst>
            <a:ext uri="{FF2B5EF4-FFF2-40B4-BE49-F238E27FC236}">
              <a16:creationId xmlns:a16="http://schemas.microsoft.com/office/drawing/2014/main" id="{00000000-0008-0000-02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0" name="Picture 52" descr="Z:\NOUVEAU LOGO ITEE\Logo ITEE (original).jpg">
          <a:extLst>
            <a:ext uri="{FF2B5EF4-FFF2-40B4-BE49-F238E27FC236}">
              <a16:creationId xmlns:a16="http://schemas.microsoft.com/office/drawing/2014/main" id="{00000000-0008-0000-02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1" name="Picture 53" descr="Z:\NOUVEAU LOGO ITEE\Logo ITEE (original).jpg">
          <a:extLst>
            <a:ext uri="{FF2B5EF4-FFF2-40B4-BE49-F238E27FC236}">
              <a16:creationId xmlns:a16="http://schemas.microsoft.com/office/drawing/2014/main" id="{00000000-0008-0000-02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2" name="Picture 54" descr="Z:\NOUVEAU LOGO ITEE\Logo ITEE (original).jpg">
          <a:extLst>
            <a:ext uri="{FF2B5EF4-FFF2-40B4-BE49-F238E27FC236}">
              <a16:creationId xmlns:a16="http://schemas.microsoft.com/office/drawing/2014/main" id="{00000000-0008-0000-02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3" name="Picture 55" descr="Z:\NOUVEAU LOGO ITEE\Logo ITEE (original).jpg">
          <a:extLst>
            <a:ext uri="{FF2B5EF4-FFF2-40B4-BE49-F238E27FC236}">
              <a16:creationId xmlns:a16="http://schemas.microsoft.com/office/drawing/2014/main" id="{00000000-0008-0000-02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4" name="Picture 56" descr="Z:\NOUVEAU LOGO ITEE\Logo ITEE (original).jpg">
          <a:extLst>
            <a:ext uri="{FF2B5EF4-FFF2-40B4-BE49-F238E27FC236}">
              <a16:creationId xmlns:a16="http://schemas.microsoft.com/office/drawing/2014/main" id="{00000000-0008-0000-02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5" name="Picture 57" descr="Z:\NOUVEAU LOGO ITEE\Logo ITEE (original).jpg">
          <a:extLst>
            <a:ext uri="{FF2B5EF4-FFF2-40B4-BE49-F238E27FC236}">
              <a16:creationId xmlns:a16="http://schemas.microsoft.com/office/drawing/2014/main" id="{00000000-0008-0000-02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30</xdr:row>
      <xdr:rowOff>0</xdr:rowOff>
    </xdr:from>
    <xdr:to>
      <xdr:col>4</xdr:col>
      <xdr:colOff>0</xdr:colOff>
      <xdr:row>30</xdr:row>
      <xdr:rowOff>0</xdr:rowOff>
    </xdr:to>
    <xdr:pic>
      <xdr:nvPicPr>
        <xdr:cNvPr id="176" name="Picture 58" descr="Z:\NOUVEAU LOGO ITEE\Logo ITEE (original).jpg">
          <a:extLst>
            <a:ext uri="{FF2B5EF4-FFF2-40B4-BE49-F238E27FC236}">
              <a16:creationId xmlns:a16="http://schemas.microsoft.com/office/drawing/2014/main" id="{00000000-0008-0000-02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434" y="11709797"/>
          <a:ext cx="372189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129540</xdr:colOff>
      <xdr:row>0</xdr:row>
      <xdr:rowOff>152400</xdr:rowOff>
    </xdr:from>
    <xdr:to>
      <xdr:col>3</xdr:col>
      <xdr:colOff>1809204</xdr:colOff>
      <xdr:row>4</xdr:row>
      <xdr:rowOff>152455</xdr:rowOff>
    </xdr:to>
    <xdr:pic>
      <xdr:nvPicPr>
        <xdr:cNvPr id="3" name="Image 2">
          <a:extLst>
            <a:ext uri="{FF2B5EF4-FFF2-40B4-BE49-F238E27FC236}">
              <a16:creationId xmlns:a16="http://schemas.microsoft.com/office/drawing/2014/main" id="{75EB1B32-6D42-E21E-AD5F-B645183E38B4}"/>
            </a:ext>
          </a:extLst>
        </xdr:cNvPr>
        <xdr:cNvPicPr>
          <a:picLocks noChangeAspect="1"/>
        </xdr:cNvPicPr>
      </xdr:nvPicPr>
      <xdr:blipFill>
        <a:blip xmlns:r="http://schemas.openxmlformats.org/officeDocument/2006/relationships" r:embed="rId2"/>
        <a:stretch>
          <a:fillRect/>
        </a:stretch>
      </xdr:blipFill>
      <xdr:spPr>
        <a:xfrm>
          <a:off x="129540" y="152400"/>
          <a:ext cx="2487384" cy="6401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outay_p01\c\PROFFESSIONNEL\DOSSIERS\BIOMERIEUX\F963%20-%20B&#226;timent%2048-49\Situations\Suivi%20F9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venants"/>
      <sheetName val="Marchés"/>
      <sheetName val="Ext04"/>
      <sheetName val="Réa04"/>
      <sheetName val="Ext05"/>
      <sheetName val="Réa05"/>
      <sheetName val="Ext06"/>
      <sheetName val="Réa06"/>
      <sheetName val="Ext07"/>
      <sheetName val="Réa07"/>
      <sheetName val="Ext08"/>
      <sheetName val="Réa08"/>
      <sheetName val="Ext09"/>
      <sheetName val="Réa09"/>
      <sheetName val="Ext10"/>
      <sheetName val="BilanEXT"/>
      <sheetName val="Réa10"/>
      <sheetName val="Ext11"/>
      <sheetName val="Réa11"/>
      <sheetName val="PFExt"/>
      <sheetName val="PFRéa"/>
      <sheetName val="Macro"/>
      <sheetName val="Oct"/>
      <sheetName val="Nov"/>
      <sheetName val="Dec"/>
      <sheetName val="Jan"/>
      <sheetName val="Fev"/>
      <sheetName val="Mars"/>
      <sheetName val="Avril"/>
      <sheetName val="Mai"/>
    </sheetNames>
    <sheetDataSet>
      <sheetData sheetId="0"/>
      <sheetData sheetId="1"/>
      <sheetData sheetId="2"/>
      <sheetData sheetId="3"/>
      <sheetData sheetId="4"/>
      <sheetData sheetId="5" refreshError="1">
        <row r="1">
          <cell r="M1" t="str">
            <v>N° AFFAIRE :</v>
          </cell>
        </row>
        <row r="7">
          <cell r="L7" t="str">
            <v>Au mois de :</v>
          </cell>
        </row>
        <row r="11">
          <cell r="F11" t="str">
            <v>TOTAL H.T.</v>
          </cell>
          <cell r="H11" t="str">
            <v>Caution Bancaire</v>
          </cell>
          <cell r="L11" t="str">
            <v>Situation du mois H.T.</v>
          </cell>
          <cell r="M11" t="str">
            <v xml:space="preserve">Situations cumulées Total H.T. </v>
          </cell>
        </row>
        <row r="17">
          <cell r="F17">
            <v>459286.87</v>
          </cell>
          <cell r="H17" t="str">
            <v>X</v>
          </cell>
          <cell r="L17">
            <v>22679.02</v>
          </cell>
          <cell r="M17">
            <v>48845.3</v>
          </cell>
        </row>
        <row r="19">
          <cell r="F19">
            <v>88826.76</v>
          </cell>
          <cell r="H19" t="str">
            <v>X</v>
          </cell>
          <cell r="L19">
            <v>0</v>
          </cell>
          <cell r="M19">
            <v>0</v>
          </cell>
        </row>
        <row r="21">
          <cell r="F21">
            <v>186530.2</v>
          </cell>
          <cell r="H21">
            <v>0</v>
          </cell>
          <cell r="L21">
            <v>0</v>
          </cell>
          <cell r="M21">
            <v>0</v>
          </cell>
        </row>
        <row r="23">
          <cell r="F23">
            <v>126221.75</v>
          </cell>
          <cell r="H23">
            <v>0</v>
          </cell>
          <cell r="L23">
            <v>0</v>
          </cell>
          <cell r="M23">
            <v>0</v>
          </cell>
        </row>
        <row r="25">
          <cell r="F25">
            <v>171697.98</v>
          </cell>
          <cell r="H25">
            <v>0</v>
          </cell>
          <cell r="L25">
            <v>0</v>
          </cell>
          <cell r="M25">
            <v>0</v>
          </cell>
        </row>
        <row r="27">
          <cell r="F27">
            <v>88499.5</v>
          </cell>
          <cell r="H27">
            <v>0</v>
          </cell>
          <cell r="L27">
            <v>0</v>
          </cell>
          <cell r="M27">
            <v>0</v>
          </cell>
        </row>
        <row r="29">
          <cell r="F29">
            <v>131219.20000000001</v>
          </cell>
          <cell r="H29">
            <v>0</v>
          </cell>
          <cell r="L29">
            <v>0</v>
          </cell>
          <cell r="M29">
            <v>0</v>
          </cell>
        </row>
        <row r="31">
          <cell r="F31">
            <v>510000</v>
          </cell>
          <cell r="H31">
            <v>0</v>
          </cell>
          <cell r="L31">
            <v>0</v>
          </cell>
          <cell r="M31">
            <v>0</v>
          </cell>
        </row>
        <row r="33">
          <cell r="F33">
            <v>150502.6</v>
          </cell>
          <cell r="H33">
            <v>0</v>
          </cell>
          <cell r="L33">
            <v>0</v>
          </cell>
          <cell r="M33">
            <v>0</v>
          </cell>
        </row>
        <row r="35">
          <cell r="F35">
            <v>2654636</v>
          </cell>
          <cell r="H35" t="str">
            <v>X</v>
          </cell>
          <cell r="L35">
            <v>57064.4</v>
          </cell>
          <cell r="M35">
            <v>57064.4</v>
          </cell>
        </row>
        <row r="37">
          <cell r="F37">
            <v>844658</v>
          </cell>
          <cell r="H37" t="str">
            <v>X</v>
          </cell>
          <cell r="L37">
            <v>58308.4</v>
          </cell>
          <cell r="M37">
            <v>58308.4</v>
          </cell>
        </row>
        <row r="39">
          <cell r="F39">
            <v>367791.61</v>
          </cell>
          <cell r="H39" t="str">
            <v>X</v>
          </cell>
          <cell r="L39">
            <v>0</v>
          </cell>
          <cell r="M39">
            <v>0</v>
          </cell>
        </row>
        <row r="41">
          <cell r="F41">
            <v>301471</v>
          </cell>
          <cell r="H41">
            <v>0</v>
          </cell>
          <cell r="L41">
            <v>0</v>
          </cell>
          <cell r="M41">
            <v>0</v>
          </cell>
        </row>
        <row r="43">
          <cell r="F43">
            <v>0</v>
          </cell>
          <cell r="H43">
            <v>0</v>
          </cell>
          <cell r="L43">
            <v>0</v>
          </cell>
          <cell r="M43">
            <v>0</v>
          </cell>
        </row>
        <row r="45">
          <cell r="F45">
            <v>6081341.4699999997</v>
          </cell>
          <cell r="L45">
            <v>138051.82</v>
          </cell>
          <cell r="M45">
            <v>164218.1</v>
          </cell>
        </row>
        <row r="47">
          <cell r="F47">
            <v>1191942.93</v>
          </cell>
          <cell r="L47">
            <v>27058.16</v>
          </cell>
          <cell r="M47">
            <v>32186.75</v>
          </cell>
        </row>
        <row r="49">
          <cell r="F49">
            <v>7273284.4000000004</v>
          </cell>
          <cell r="L49">
            <v>165109.98000000001</v>
          </cell>
          <cell r="M49">
            <v>196404.85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703"/>
  <sheetViews>
    <sheetView tabSelected="1" view="pageBreakPreview" zoomScale="115" zoomScaleNormal="115" zoomScaleSheetLayoutView="115" workbookViewId="0">
      <selection activeCell="J5" sqref="J5"/>
    </sheetView>
  </sheetViews>
  <sheetFormatPr baseColWidth="10" defaultColWidth="11.42578125" defaultRowHeight="15" x14ac:dyDescent="0.2"/>
  <cols>
    <col min="1" max="1" width="6.85546875" style="106" customWidth="1"/>
    <col min="2" max="2" width="56.85546875" style="1" customWidth="1"/>
    <col min="3" max="3" width="6.5703125" style="38" customWidth="1"/>
    <col min="4" max="4" width="6.5703125" style="47" customWidth="1"/>
    <col min="5" max="5" width="12.85546875" style="71" customWidth="1"/>
    <col min="6" max="6" width="14.28515625" style="71" customWidth="1"/>
    <col min="7" max="7" width="6.28515625" style="2" customWidth="1"/>
    <col min="8" max="16384" width="11.42578125" style="2"/>
  </cols>
  <sheetData>
    <row r="1" spans="1:7" s="20" customFormat="1" ht="12.75" customHeight="1" x14ac:dyDescent="0.2">
      <c r="A1" s="99"/>
      <c r="B1" s="49"/>
      <c r="C1" s="50"/>
      <c r="D1" s="51" t="s">
        <v>146</v>
      </c>
      <c r="E1" s="63"/>
      <c r="F1" s="72">
        <v>45971</v>
      </c>
    </row>
    <row r="2" spans="1:7" s="21" customFormat="1" ht="48.75" customHeight="1" thickBot="1" x14ac:dyDescent="0.3">
      <c r="A2" s="97"/>
      <c r="B2" s="142"/>
      <c r="C2" s="146" t="s">
        <v>16</v>
      </c>
      <c r="D2" s="146"/>
      <c r="E2" s="146"/>
      <c r="F2" s="147"/>
    </row>
    <row r="3" spans="1:7" s="18" customFormat="1" ht="23.25" customHeight="1" x14ac:dyDescent="0.2">
      <c r="A3" s="143" t="s">
        <v>0</v>
      </c>
      <c r="B3" s="144"/>
      <c r="C3" s="145" t="s">
        <v>1</v>
      </c>
      <c r="D3" s="144"/>
      <c r="E3" s="43" t="s">
        <v>10</v>
      </c>
      <c r="F3" s="44" t="s">
        <v>11</v>
      </c>
    </row>
    <row r="4" spans="1:7" s="5" customFormat="1" x14ac:dyDescent="0.25">
      <c r="A4" s="100"/>
      <c r="B4" s="6"/>
      <c r="C4" s="37"/>
      <c r="D4" s="46"/>
      <c r="E4" s="64"/>
      <c r="F4" s="65"/>
      <c r="G4" s="4"/>
    </row>
    <row r="5" spans="1:7" ht="60" x14ac:dyDescent="0.25">
      <c r="A5" s="98"/>
      <c r="B5" s="7" t="s">
        <v>5</v>
      </c>
      <c r="C5" s="117"/>
      <c r="D5" s="45"/>
      <c r="E5" s="64"/>
      <c r="F5" s="66"/>
      <c r="G5" s="3"/>
    </row>
    <row r="6" spans="1:7" ht="30" x14ac:dyDescent="0.25">
      <c r="A6" s="98"/>
      <c r="B6" s="7" t="s">
        <v>3</v>
      </c>
      <c r="C6" s="117"/>
      <c r="D6" s="45"/>
      <c r="E6" s="64"/>
      <c r="F6" s="66"/>
      <c r="G6" s="3"/>
    </row>
    <row r="7" spans="1:7" x14ac:dyDescent="0.25">
      <c r="A7" s="98"/>
      <c r="B7" s="7"/>
      <c r="C7" s="117"/>
      <c r="D7" s="45"/>
      <c r="E7" s="64"/>
      <c r="F7" s="66"/>
      <c r="G7" s="3"/>
    </row>
    <row r="8" spans="1:7" ht="15.75" x14ac:dyDescent="0.25">
      <c r="A8" s="101">
        <v>5</v>
      </c>
      <c r="B8" s="85" t="s">
        <v>19</v>
      </c>
      <c r="C8" s="117"/>
      <c r="D8" s="45"/>
      <c r="E8" s="64"/>
      <c r="F8" s="66"/>
      <c r="G8" s="3"/>
    </row>
    <row r="9" spans="1:7" x14ac:dyDescent="0.25">
      <c r="A9" s="98"/>
      <c r="B9" s="7"/>
      <c r="C9" s="117"/>
      <c r="D9" s="45"/>
      <c r="E9" s="64"/>
      <c r="F9" s="66"/>
      <c r="G9" s="3"/>
    </row>
    <row r="10" spans="1:7" ht="30" x14ac:dyDescent="0.25">
      <c r="A10" s="98"/>
      <c r="B10" s="9" t="s">
        <v>21</v>
      </c>
      <c r="C10" s="117" t="s">
        <v>12</v>
      </c>
      <c r="D10" s="45">
        <v>1</v>
      </c>
      <c r="E10" s="64"/>
      <c r="F10" s="66">
        <f t="shared" ref="F10" si="0">D10*E10</f>
        <v>0</v>
      </c>
      <c r="G10" s="3"/>
    </row>
    <row r="11" spans="1:7" x14ac:dyDescent="0.25">
      <c r="A11" s="98"/>
      <c r="B11" s="9"/>
      <c r="C11" s="117"/>
      <c r="D11" s="45"/>
      <c r="E11" s="64"/>
      <c r="F11" s="66"/>
      <c r="G11" s="3"/>
    </row>
    <row r="12" spans="1:7" ht="30" x14ac:dyDescent="0.25">
      <c r="A12" s="98"/>
      <c r="B12" s="9" t="s">
        <v>20</v>
      </c>
      <c r="C12" s="117" t="s">
        <v>12</v>
      </c>
      <c r="D12" s="45">
        <v>1</v>
      </c>
      <c r="E12" s="64"/>
      <c r="F12" s="66">
        <f t="shared" ref="F12" si="1">D12*E12</f>
        <v>0</v>
      </c>
      <c r="G12" s="3"/>
    </row>
    <row r="13" spans="1:7" x14ac:dyDescent="0.25">
      <c r="A13" s="98"/>
      <c r="B13" s="9"/>
      <c r="C13" s="117"/>
      <c r="D13" s="45"/>
      <c r="E13" s="64"/>
      <c r="F13" s="66"/>
      <c r="G13" s="3"/>
    </row>
    <row r="14" spans="1:7" ht="30" x14ac:dyDescent="0.25">
      <c r="A14" s="98"/>
      <c r="B14" s="9" t="s">
        <v>22</v>
      </c>
      <c r="C14" s="117" t="s">
        <v>12</v>
      </c>
      <c r="D14" s="45">
        <v>1</v>
      </c>
      <c r="E14" s="64"/>
      <c r="F14" s="66">
        <f t="shared" ref="F14" si="2">D14*E14</f>
        <v>0</v>
      </c>
      <c r="G14" s="3"/>
    </row>
    <row r="15" spans="1:7" ht="14.25" customHeight="1" x14ac:dyDescent="0.25">
      <c r="A15" s="102"/>
      <c r="B15" s="10"/>
      <c r="C15" s="117"/>
      <c r="D15" s="45"/>
      <c r="E15" s="67"/>
      <c r="F15" s="68"/>
      <c r="G15" s="3"/>
    </row>
    <row r="16" spans="1:7" s="56" customFormat="1" ht="16.5" thickBot="1" x14ac:dyDescent="0.3">
      <c r="A16" s="101"/>
      <c r="B16" s="86" t="s">
        <v>105</v>
      </c>
      <c r="C16" s="87"/>
      <c r="D16" s="88"/>
      <c r="E16" s="89"/>
      <c r="F16" s="90">
        <f>SUM(F10:F14)</f>
        <v>0</v>
      </c>
    </row>
    <row r="17" spans="1:7" x14ac:dyDescent="0.25">
      <c r="A17" s="98"/>
      <c r="B17" s="13"/>
      <c r="C17" s="117"/>
      <c r="D17" s="45"/>
      <c r="E17" s="64"/>
      <c r="F17" s="66"/>
      <c r="G17" s="3"/>
    </row>
    <row r="18" spans="1:7" x14ac:dyDescent="0.25">
      <c r="A18" s="98"/>
      <c r="B18" s="13"/>
      <c r="C18" s="117"/>
      <c r="D18" s="45"/>
      <c r="E18" s="64"/>
      <c r="F18" s="66"/>
      <c r="G18" s="3"/>
    </row>
    <row r="19" spans="1:7" ht="14.25" customHeight="1" x14ac:dyDescent="0.25">
      <c r="A19" s="103">
        <v>6</v>
      </c>
      <c r="B19" s="85" t="s">
        <v>23</v>
      </c>
      <c r="C19" s="117"/>
      <c r="D19" s="45"/>
      <c r="E19" s="64"/>
      <c r="F19" s="66"/>
      <c r="G19" s="3"/>
    </row>
    <row r="20" spans="1:7" ht="14.25" customHeight="1" x14ac:dyDescent="0.25">
      <c r="A20" s="103"/>
      <c r="B20" s="8"/>
      <c r="C20" s="117"/>
      <c r="D20" s="45"/>
      <c r="E20" s="64"/>
      <c r="F20" s="66"/>
      <c r="G20" s="3"/>
    </row>
    <row r="21" spans="1:7" ht="14.25" customHeight="1" x14ac:dyDescent="0.25">
      <c r="A21" s="104">
        <v>6.1</v>
      </c>
      <c r="B21" s="94" t="s">
        <v>24</v>
      </c>
      <c r="C21" s="117"/>
      <c r="D21" s="45"/>
      <c r="E21" s="67"/>
      <c r="F21" s="68"/>
      <c r="G21" s="3"/>
    </row>
    <row r="22" spans="1:7" ht="14.25" customHeight="1" x14ac:dyDescent="0.25">
      <c r="A22" s="98"/>
      <c r="B22" s="9"/>
      <c r="C22" s="117"/>
      <c r="D22" s="45"/>
      <c r="E22" s="64"/>
      <c r="F22" s="66"/>
      <c r="G22" s="3"/>
    </row>
    <row r="23" spans="1:7" ht="14.25" customHeight="1" x14ac:dyDescent="0.25">
      <c r="A23" s="98" t="s">
        <v>25</v>
      </c>
      <c r="B23" s="9" t="s">
        <v>26</v>
      </c>
      <c r="C23" s="117"/>
      <c r="D23" s="45"/>
      <c r="E23" s="64"/>
      <c r="F23" s="66"/>
      <c r="G23" s="3"/>
    </row>
    <row r="24" spans="1:7" ht="30" x14ac:dyDescent="0.25">
      <c r="A24" s="98"/>
      <c r="B24" s="9" t="s">
        <v>27</v>
      </c>
      <c r="C24" s="117" t="s">
        <v>12</v>
      </c>
      <c r="D24" s="45">
        <v>2</v>
      </c>
      <c r="E24" s="64"/>
      <c r="F24" s="66">
        <f>D24*E24</f>
        <v>0</v>
      </c>
      <c r="G24" s="3"/>
    </row>
    <row r="25" spans="1:7" ht="14.25" customHeight="1" x14ac:dyDescent="0.25">
      <c r="A25" s="102"/>
      <c r="B25" s="9"/>
      <c r="C25" s="117"/>
      <c r="D25" s="45"/>
      <c r="E25" s="64"/>
      <c r="F25" s="66"/>
      <c r="G25" s="3"/>
    </row>
    <row r="26" spans="1:7" ht="30" x14ac:dyDescent="0.25">
      <c r="A26" s="98"/>
      <c r="B26" s="9" t="s">
        <v>28</v>
      </c>
      <c r="C26" s="117" t="s">
        <v>12</v>
      </c>
      <c r="D26" s="45">
        <v>3</v>
      </c>
      <c r="E26" s="64"/>
      <c r="F26" s="66">
        <f>D26*E26</f>
        <v>0</v>
      </c>
      <c r="G26" s="3"/>
    </row>
    <row r="27" spans="1:7" ht="14.25" customHeight="1" x14ac:dyDescent="0.25">
      <c r="A27" s="102"/>
      <c r="B27" s="9"/>
      <c r="C27" s="117"/>
      <c r="D27" s="45"/>
      <c r="E27" s="64"/>
      <c r="F27" s="66"/>
      <c r="G27" s="3"/>
    </row>
    <row r="28" spans="1:7" ht="30" x14ac:dyDescent="0.25">
      <c r="A28" s="98"/>
      <c r="B28" s="9" t="s">
        <v>29</v>
      </c>
      <c r="C28" s="117" t="s">
        <v>12</v>
      </c>
      <c r="D28" s="45">
        <v>2</v>
      </c>
      <c r="E28" s="64"/>
      <c r="F28" s="66">
        <f>D28*E28</f>
        <v>0</v>
      </c>
      <c r="G28" s="3"/>
    </row>
    <row r="29" spans="1:7" ht="14.25" customHeight="1" x14ac:dyDescent="0.25">
      <c r="A29" s="102"/>
      <c r="B29" s="9"/>
      <c r="C29" s="117"/>
      <c r="D29" s="45"/>
      <c r="E29" s="64"/>
      <c r="F29" s="66"/>
      <c r="G29" s="3"/>
    </row>
    <row r="30" spans="1:7" ht="30" x14ac:dyDescent="0.25">
      <c r="A30" s="98"/>
      <c r="B30" s="9" t="s">
        <v>30</v>
      </c>
      <c r="C30" s="117" t="s">
        <v>12</v>
      </c>
      <c r="D30" s="45">
        <v>2</v>
      </c>
      <c r="E30" s="64"/>
      <c r="F30" s="66">
        <f>D30*E30</f>
        <v>0</v>
      </c>
      <c r="G30" s="3"/>
    </row>
    <row r="31" spans="1:7" x14ac:dyDescent="0.25">
      <c r="A31" s="98"/>
      <c r="B31" s="9"/>
      <c r="C31" s="117"/>
      <c r="D31" s="45"/>
      <c r="E31" s="64"/>
      <c r="F31" s="66"/>
      <c r="G31" s="3"/>
    </row>
    <row r="32" spans="1:7" ht="30" x14ac:dyDescent="0.25">
      <c r="A32" s="98"/>
      <c r="B32" s="9" t="s">
        <v>31</v>
      </c>
      <c r="C32" s="117" t="s">
        <v>12</v>
      </c>
      <c r="D32" s="45">
        <v>2</v>
      </c>
      <c r="E32" s="64"/>
      <c r="F32" s="66">
        <f>D32*E32</f>
        <v>0</v>
      </c>
      <c r="G32" s="3"/>
    </row>
    <row r="33" spans="1:7" ht="14.25" customHeight="1" x14ac:dyDescent="0.25">
      <c r="A33" s="102"/>
      <c r="B33" s="9"/>
      <c r="C33" s="117"/>
      <c r="D33" s="45"/>
      <c r="E33" s="64"/>
      <c r="F33" s="66"/>
      <c r="G33" s="3"/>
    </row>
    <row r="34" spans="1:7" ht="30" x14ac:dyDescent="0.25">
      <c r="A34" s="98"/>
      <c r="B34" s="9" t="s">
        <v>32</v>
      </c>
      <c r="C34" s="117" t="s">
        <v>12</v>
      </c>
      <c r="D34" s="45">
        <v>3</v>
      </c>
      <c r="E34" s="64"/>
      <c r="F34" s="66">
        <f>D34*E34</f>
        <v>0</v>
      </c>
      <c r="G34" s="3"/>
    </row>
    <row r="35" spans="1:7" ht="14.25" customHeight="1" x14ac:dyDescent="0.25">
      <c r="A35" s="102"/>
      <c r="B35" s="9"/>
      <c r="C35" s="117"/>
      <c r="D35" s="45"/>
      <c r="E35" s="64"/>
      <c r="F35" s="66"/>
      <c r="G35" s="3"/>
    </row>
    <row r="36" spans="1:7" ht="30" x14ac:dyDescent="0.25">
      <c r="A36" s="98"/>
      <c r="B36" s="9" t="s">
        <v>33</v>
      </c>
      <c r="C36" s="117" t="s">
        <v>12</v>
      </c>
      <c r="D36" s="45">
        <v>2</v>
      </c>
      <c r="E36" s="64"/>
      <c r="F36" s="66">
        <f>D36*E36</f>
        <v>0</v>
      </c>
      <c r="G36" s="3"/>
    </row>
    <row r="37" spans="1:7" ht="14.25" customHeight="1" x14ac:dyDescent="0.25">
      <c r="A37" s="102"/>
      <c r="B37" s="9"/>
      <c r="C37" s="117"/>
      <c r="D37" s="45"/>
      <c r="E37" s="64"/>
      <c r="F37" s="66"/>
      <c r="G37" s="3"/>
    </row>
    <row r="38" spans="1:7" ht="30" x14ac:dyDescent="0.25">
      <c r="A38" s="98"/>
      <c r="B38" s="9" t="s">
        <v>34</v>
      </c>
      <c r="C38" s="117" t="s">
        <v>12</v>
      </c>
      <c r="D38" s="45">
        <v>2</v>
      </c>
      <c r="E38" s="64"/>
      <c r="F38" s="66">
        <f>D38*E38</f>
        <v>0</v>
      </c>
      <c r="G38" s="3"/>
    </row>
    <row r="39" spans="1:7" ht="15.75" thickBot="1" x14ac:dyDescent="0.3">
      <c r="A39" s="141"/>
      <c r="B39" s="138"/>
      <c r="C39" s="120"/>
      <c r="D39" s="121"/>
      <c r="E39" s="122"/>
      <c r="F39" s="123"/>
      <c r="G39" s="3"/>
    </row>
    <row r="40" spans="1:7" ht="14.25" customHeight="1" x14ac:dyDescent="0.25">
      <c r="A40" s="139" t="s">
        <v>35</v>
      </c>
      <c r="B40" s="140" t="s">
        <v>54</v>
      </c>
      <c r="C40" s="126"/>
      <c r="D40" s="127"/>
      <c r="E40" s="128"/>
      <c r="F40" s="129"/>
      <c r="G40" s="3"/>
    </row>
    <row r="41" spans="1:7" ht="30" x14ac:dyDescent="0.25">
      <c r="A41" s="98"/>
      <c r="B41" s="9" t="s">
        <v>37</v>
      </c>
      <c r="C41" s="117" t="s">
        <v>36</v>
      </c>
      <c r="D41" s="45">
        <v>240</v>
      </c>
      <c r="E41" s="64"/>
      <c r="F41" s="66">
        <f>D41*E41</f>
        <v>0</v>
      </c>
      <c r="G41" s="3"/>
    </row>
    <row r="42" spans="1:7" x14ac:dyDescent="0.25">
      <c r="A42" s="98"/>
      <c r="B42" s="9"/>
      <c r="C42" s="117"/>
      <c r="D42" s="45"/>
      <c r="E42" s="64"/>
      <c r="F42" s="66"/>
      <c r="G42" s="3"/>
    </row>
    <row r="43" spans="1:7" ht="14.25" customHeight="1" x14ac:dyDescent="0.25">
      <c r="A43" s="98" t="s">
        <v>39</v>
      </c>
      <c r="B43" s="9" t="s">
        <v>38</v>
      </c>
      <c r="C43" s="117"/>
      <c r="D43" s="45"/>
      <c r="E43" s="64"/>
      <c r="F43" s="66"/>
      <c r="G43" s="3"/>
    </row>
    <row r="44" spans="1:7" ht="30" x14ac:dyDescent="0.25">
      <c r="A44" s="98"/>
      <c r="B44" s="9" t="s">
        <v>55</v>
      </c>
      <c r="C44" s="117" t="s">
        <v>12</v>
      </c>
      <c r="D44" s="45">
        <v>9</v>
      </c>
      <c r="E44" s="64"/>
      <c r="F44" s="66">
        <f>D44*E44</f>
        <v>0</v>
      </c>
      <c r="G44" s="3"/>
    </row>
    <row r="45" spans="1:7" ht="12.6" customHeight="1" x14ac:dyDescent="0.25">
      <c r="A45" s="98"/>
      <c r="B45" s="9"/>
      <c r="C45" s="117"/>
      <c r="D45" s="45"/>
      <c r="E45" s="64"/>
      <c r="F45" s="66"/>
      <c r="G45" s="3"/>
    </row>
    <row r="46" spans="1:7" ht="14.25" customHeight="1" x14ac:dyDescent="0.25">
      <c r="A46" s="98" t="s">
        <v>40</v>
      </c>
      <c r="B46" s="9" t="s">
        <v>42</v>
      </c>
      <c r="C46" s="117"/>
      <c r="D46" s="45"/>
      <c r="E46" s="64"/>
      <c r="F46" s="66"/>
      <c r="G46" s="3"/>
    </row>
    <row r="47" spans="1:7" ht="45" x14ac:dyDescent="0.25">
      <c r="A47" s="98"/>
      <c r="B47" s="9" t="s">
        <v>41</v>
      </c>
      <c r="C47" s="117" t="s">
        <v>12</v>
      </c>
      <c r="D47" s="45">
        <v>9</v>
      </c>
      <c r="E47" s="64"/>
      <c r="F47" s="66">
        <f>D47*E47</f>
        <v>0</v>
      </c>
      <c r="G47" s="3"/>
    </row>
    <row r="48" spans="1:7" x14ac:dyDescent="0.25">
      <c r="A48" s="98"/>
      <c r="B48" s="9"/>
      <c r="C48" s="117"/>
      <c r="D48" s="45"/>
      <c r="E48" s="64"/>
      <c r="F48" s="66"/>
      <c r="G48" s="3"/>
    </row>
    <row r="49" spans="1:7" ht="14.25" customHeight="1" x14ac:dyDescent="0.25">
      <c r="A49" s="98" t="s">
        <v>44</v>
      </c>
      <c r="B49" s="9" t="s">
        <v>43</v>
      </c>
      <c r="C49" s="117" t="s">
        <v>12</v>
      </c>
      <c r="D49" s="45">
        <v>1</v>
      </c>
      <c r="E49" s="64"/>
      <c r="F49" s="66">
        <f>D49*E49</f>
        <v>0</v>
      </c>
      <c r="G49" s="3"/>
    </row>
    <row r="50" spans="1:7" x14ac:dyDescent="0.25">
      <c r="A50" s="98"/>
      <c r="B50" s="9"/>
      <c r="C50" s="117"/>
      <c r="D50" s="45"/>
      <c r="E50" s="64"/>
      <c r="F50" s="66"/>
      <c r="G50" s="3"/>
    </row>
    <row r="51" spans="1:7" ht="14.25" customHeight="1" x14ac:dyDescent="0.25">
      <c r="A51" s="104">
        <v>6.2</v>
      </c>
      <c r="B51" s="94" t="s">
        <v>45</v>
      </c>
      <c r="C51" s="117"/>
      <c r="D51" s="45"/>
      <c r="E51" s="67"/>
      <c r="F51" s="68"/>
      <c r="G51" s="3"/>
    </row>
    <row r="52" spans="1:7" ht="14.25" customHeight="1" x14ac:dyDescent="0.25">
      <c r="A52" s="98"/>
      <c r="B52" s="9"/>
      <c r="C52" s="117"/>
      <c r="D52" s="45"/>
      <c r="E52" s="64"/>
      <c r="F52" s="66"/>
      <c r="G52" s="3"/>
    </row>
    <row r="53" spans="1:7" ht="14.25" customHeight="1" x14ac:dyDescent="0.25">
      <c r="A53" s="98" t="s">
        <v>46</v>
      </c>
      <c r="B53" s="9" t="s">
        <v>47</v>
      </c>
      <c r="C53" s="117"/>
      <c r="D53" s="45"/>
      <c r="E53" s="64"/>
      <c r="F53" s="66"/>
      <c r="G53" s="3"/>
    </row>
    <row r="54" spans="1:7" ht="45" x14ac:dyDescent="0.25">
      <c r="A54" s="98"/>
      <c r="B54" s="9" t="s">
        <v>49</v>
      </c>
      <c r="C54" s="117" t="s">
        <v>12</v>
      </c>
      <c r="D54" s="45">
        <v>1</v>
      </c>
      <c r="E54" s="64"/>
      <c r="F54" s="66">
        <f>D54*E54</f>
        <v>0</v>
      </c>
      <c r="G54" s="3"/>
    </row>
    <row r="55" spans="1:7" x14ac:dyDescent="0.25">
      <c r="A55" s="98"/>
      <c r="B55" s="9"/>
      <c r="C55" s="117"/>
      <c r="D55" s="45"/>
      <c r="E55" s="64"/>
      <c r="F55" s="66"/>
      <c r="G55" s="3"/>
    </row>
    <row r="56" spans="1:7" ht="14.25" customHeight="1" x14ac:dyDescent="0.25">
      <c r="A56" s="98" t="s">
        <v>48</v>
      </c>
      <c r="B56" s="9" t="s">
        <v>50</v>
      </c>
      <c r="C56" s="117"/>
      <c r="D56" s="45"/>
      <c r="E56" s="64"/>
      <c r="F56" s="66"/>
      <c r="G56" s="3"/>
    </row>
    <row r="57" spans="1:7" ht="45" x14ac:dyDescent="0.25">
      <c r="A57" s="98"/>
      <c r="B57" s="9" t="s">
        <v>51</v>
      </c>
      <c r="C57" s="117" t="s">
        <v>12</v>
      </c>
      <c r="D57" s="45">
        <v>5</v>
      </c>
      <c r="E57" s="64"/>
      <c r="F57" s="66">
        <f>D57*E57</f>
        <v>0</v>
      </c>
      <c r="G57" s="3"/>
    </row>
    <row r="58" spans="1:7" x14ac:dyDescent="0.25">
      <c r="A58" s="98"/>
      <c r="B58" s="9"/>
      <c r="C58" s="117"/>
      <c r="D58" s="45"/>
      <c r="E58" s="64"/>
      <c r="F58" s="66"/>
      <c r="G58" s="3"/>
    </row>
    <row r="59" spans="1:7" ht="45" x14ac:dyDescent="0.25">
      <c r="A59" s="98"/>
      <c r="B59" s="9" t="s">
        <v>52</v>
      </c>
      <c r="C59" s="117" t="s">
        <v>12</v>
      </c>
      <c r="D59" s="45">
        <v>2</v>
      </c>
      <c r="E59" s="64"/>
      <c r="F59" s="66">
        <f>D59*E59</f>
        <v>0</v>
      </c>
      <c r="G59" s="3"/>
    </row>
    <row r="60" spans="1:7" x14ac:dyDescent="0.25">
      <c r="A60" s="98"/>
      <c r="B60" s="9"/>
      <c r="C60" s="117"/>
      <c r="D60" s="45"/>
      <c r="E60" s="64"/>
      <c r="F60" s="66"/>
      <c r="G60" s="3"/>
    </row>
    <row r="61" spans="1:7" ht="14.25" customHeight="1" x14ac:dyDescent="0.25">
      <c r="A61" s="98" t="s">
        <v>53</v>
      </c>
      <c r="B61" s="9" t="s">
        <v>54</v>
      </c>
      <c r="C61" s="117"/>
      <c r="D61" s="45"/>
      <c r="E61" s="64"/>
      <c r="F61" s="66"/>
      <c r="G61" s="3"/>
    </row>
    <row r="62" spans="1:7" ht="30" x14ac:dyDescent="0.25">
      <c r="A62" s="98"/>
      <c r="B62" s="9" t="s">
        <v>37</v>
      </c>
      <c r="C62" s="117" t="s">
        <v>36</v>
      </c>
      <c r="D62" s="45">
        <v>64</v>
      </c>
      <c r="E62" s="64"/>
      <c r="F62" s="66">
        <f>D62*E62</f>
        <v>0</v>
      </c>
      <c r="G62" s="3"/>
    </row>
    <row r="63" spans="1:7" x14ac:dyDescent="0.25">
      <c r="A63" s="98"/>
      <c r="B63" s="9"/>
      <c r="C63" s="117"/>
      <c r="D63" s="45"/>
      <c r="E63" s="64"/>
      <c r="F63" s="66"/>
      <c r="G63" s="3"/>
    </row>
    <row r="64" spans="1:7" ht="14.25" customHeight="1" x14ac:dyDescent="0.25">
      <c r="A64" s="98" t="s">
        <v>57</v>
      </c>
      <c r="B64" s="9" t="s">
        <v>38</v>
      </c>
      <c r="C64" s="117"/>
      <c r="D64" s="45"/>
      <c r="E64" s="64"/>
      <c r="F64" s="66"/>
      <c r="G64" s="3"/>
    </row>
    <row r="65" spans="1:7" ht="30" x14ac:dyDescent="0.25">
      <c r="A65" s="98"/>
      <c r="B65" s="9" t="s">
        <v>55</v>
      </c>
      <c r="C65" s="117" t="s">
        <v>12</v>
      </c>
      <c r="D65" s="45">
        <v>7</v>
      </c>
      <c r="E65" s="64"/>
      <c r="F65" s="66">
        <f>D65*E65</f>
        <v>0</v>
      </c>
      <c r="G65" s="3"/>
    </row>
    <row r="66" spans="1:7" ht="12.6" customHeight="1" x14ac:dyDescent="0.25">
      <c r="A66" s="98"/>
      <c r="B66" s="9"/>
      <c r="C66" s="117"/>
      <c r="D66" s="45"/>
      <c r="E66" s="64"/>
      <c r="F66" s="66"/>
      <c r="G66" s="3"/>
    </row>
    <row r="67" spans="1:7" ht="14.25" customHeight="1" x14ac:dyDescent="0.25">
      <c r="A67" s="98" t="s">
        <v>58</v>
      </c>
      <c r="B67" s="9" t="s">
        <v>42</v>
      </c>
      <c r="C67" s="117"/>
      <c r="D67" s="45"/>
      <c r="E67" s="64"/>
      <c r="F67" s="66"/>
      <c r="G67" s="3"/>
    </row>
    <row r="68" spans="1:7" ht="45" x14ac:dyDescent="0.25">
      <c r="A68" s="98"/>
      <c r="B68" s="9" t="s">
        <v>56</v>
      </c>
      <c r="C68" s="117" t="s">
        <v>12</v>
      </c>
      <c r="D68" s="45">
        <v>7</v>
      </c>
      <c r="E68" s="64"/>
      <c r="F68" s="66">
        <f>D68*E68</f>
        <v>0</v>
      </c>
      <c r="G68" s="3"/>
    </row>
    <row r="69" spans="1:7" x14ac:dyDescent="0.25">
      <c r="A69" s="98"/>
      <c r="B69" s="9"/>
      <c r="C69" s="117"/>
      <c r="D69" s="45"/>
      <c r="E69" s="64"/>
      <c r="F69" s="66"/>
      <c r="G69" s="3"/>
    </row>
    <row r="70" spans="1:7" ht="14.25" customHeight="1" x14ac:dyDescent="0.25">
      <c r="A70" s="98" t="s">
        <v>59</v>
      </c>
      <c r="B70" s="9" t="s">
        <v>61</v>
      </c>
      <c r="C70" s="117" t="s">
        <v>12</v>
      </c>
      <c r="D70" s="45">
        <v>1</v>
      </c>
      <c r="E70" s="64"/>
      <c r="F70" s="66">
        <f>D70*E70</f>
        <v>0</v>
      </c>
      <c r="G70" s="3"/>
    </row>
    <row r="71" spans="1:7" x14ac:dyDescent="0.25">
      <c r="A71" s="98"/>
      <c r="B71" s="9"/>
      <c r="C71" s="117"/>
      <c r="D71" s="45"/>
      <c r="E71" s="64"/>
      <c r="F71" s="66"/>
      <c r="G71" s="3"/>
    </row>
    <row r="72" spans="1:7" ht="14.25" customHeight="1" x14ac:dyDescent="0.25">
      <c r="A72" s="98" t="s">
        <v>60</v>
      </c>
      <c r="B72" s="9" t="s">
        <v>43</v>
      </c>
      <c r="C72" s="117" t="s">
        <v>12</v>
      </c>
      <c r="D72" s="45">
        <v>1</v>
      </c>
      <c r="E72" s="64"/>
      <c r="F72" s="66">
        <f>D72*E72</f>
        <v>0</v>
      </c>
      <c r="G72" s="3"/>
    </row>
    <row r="73" spans="1:7" ht="15.75" thickBot="1" x14ac:dyDescent="0.3">
      <c r="A73" s="141"/>
      <c r="B73" s="138"/>
      <c r="C73" s="120"/>
      <c r="D73" s="121"/>
      <c r="E73" s="122"/>
      <c r="F73" s="123"/>
      <c r="G73" s="3"/>
    </row>
    <row r="74" spans="1:7" ht="14.25" customHeight="1" x14ac:dyDescent="0.25">
      <c r="A74" s="132">
        <v>6.3</v>
      </c>
      <c r="B74" s="133" t="s">
        <v>62</v>
      </c>
      <c r="C74" s="126"/>
      <c r="D74" s="127"/>
      <c r="E74" s="134"/>
      <c r="F74" s="135"/>
      <c r="G74" s="3"/>
    </row>
    <row r="75" spans="1:7" ht="14.25" customHeight="1" x14ac:dyDescent="0.25">
      <c r="A75" s="98"/>
      <c r="B75" s="9"/>
      <c r="C75" s="117"/>
      <c r="D75" s="45"/>
      <c r="E75" s="64"/>
      <c r="F75" s="66"/>
      <c r="G75" s="3"/>
    </row>
    <row r="76" spans="1:7" ht="14.25" customHeight="1" x14ac:dyDescent="0.25">
      <c r="A76" s="98" t="s">
        <v>63</v>
      </c>
      <c r="B76" s="9" t="s">
        <v>64</v>
      </c>
      <c r="C76" s="117"/>
      <c r="D76" s="45"/>
      <c r="E76" s="64"/>
      <c r="F76" s="66"/>
      <c r="G76" s="3"/>
    </row>
    <row r="77" spans="1:7" ht="45" x14ac:dyDescent="0.25">
      <c r="A77" s="98"/>
      <c r="B77" s="9" t="s">
        <v>65</v>
      </c>
      <c r="C77" s="117" t="s">
        <v>12</v>
      </c>
      <c r="D77" s="45">
        <v>1</v>
      </c>
      <c r="E77" s="64"/>
      <c r="F77" s="66">
        <f>D77*E77</f>
        <v>0</v>
      </c>
      <c r="G77" s="3"/>
    </row>
    <row r="78" spans="1:7" ht="14.25" customHeight="1" x14ac:dyDescent="0.25">
      <c r="A78" s="98"/>
      <c r="B78" s="9"/>
      <c r="C78" s="117"/>
      <c r="D78" s="45"/>
      <c r="E78" s="64"/>
      <c r="F78" s="66"/>
      <c r="G78" s="3"/>
    </row>
    <row r="79" spans="1:7" ht="45" x14ac:dyDescent="0.25">
      <c r="A79" s="98"/>
      <c r="B79" s="9" t="s">
        <v>66</v>
      </c>
      <c r="C79" s="117" t="s">
        <v>12</v>
      </c>
      <c r="D79" s="45">
        <v>1</v>
      </c>
      <c r="E79" s="64"/>
      <c r="F79" s="66">
        <f>D79*E79</f>
        <v>0</v>
      </c>
      <c r="G79" s="3"/>
    </row>
    <row r="80" spans="1:7" x14ac:dyDescent="0.25">
      <c r="A80" s="98"/>
      <c r="B80" s="9"/>
      <c r="C80" s="117"/>
      <c r="D80" s="45"/>
      <c r="E80" s="64"/>
      <c r="F80" s="66"/>
      <c r="G80" s="3"/>
    </row>
    <row r="81" spans="1:7" x14ac:dyDescent="0.25">
      <c r="A81" s="98"/>
      <c r="B81" s="9" t="s">
        <v>67</v>
      </c>
      <c r="C81" s="117" t="s">
        <v>12</v>
      </c>
      <c r="D81" s="45">
        <v>1</v>
      </c>
      <c r="E81" s="64"/>
      <c r="F81" s="66">
        <f>D81*E81</f>
        <v>0</v>
      </c>
      <c r="G81" s="3"/>
    </row>
    <row r="82" spans="1:7" x14ac:dyDescent="0.25">
      <c r="A82" s="98"/>
      <c r="B82" s="9"/>
      <c r="C82" s="117"/>
      <c r="D82" s="45"/>
      <c r="E82" s="64"/>
      <c r="F82" s="66"/>
      <c r="G82" s="3"/>
    </row>
    <row r="83" spans="1:7" ht="30" x14ac:dyDescent="0.25">
      <c r="A83" s="98"/>
      <c r="B83" s="9" t="s">
        <v>68</v>
      </c>
      <c r="C83" s="117" t="s">
        <v>12</v>
      </c>
      <c r="D83" s="45">
        <v>1</v>
      </c>
      <c r="E83" s="64"/>
      <c r="F83" s="66">
        <f>D83*E83</f>
        <v>0</v>
      </c>
      <c r="G83" s="3"/>
    </row>
    <row r="84" spans="1:7" ht="14.25" customHeight="1" x14ac:dyDescent="0.25">
      <c r="A84" s="105"/>
      <c r="B84" s="12"/>
      <c r="C84" s="117"/>
      <c r="D84" s="45"/>
      <c r="E84" s="69"/>
      <c r="F84" s="70"/>
      <c r="G84" s="3"/>
    </row>
    <row r="85" spans="1:7" s="56" customFormat="1" ht="16.5" thickBot="1" x14ac:dyDescent="0.3">
      <c r="A85" s="101"/>
      <c r="B85" s="86" t="s">
        <v>106</v>
      </c>
      <c r="C85" s="87"/>
      <c r="D85" s="88"/>
      <c r="E85" s="89"/>
      <c r="F85" s="90">
        <f>SUM(F21:F83)</f>
        <v>0</v>
      </c>
    </row>
    <row r="86" spans="1:7" s="56" customFormat="1" ht="15.75" x14ac:dyDescent="0.25">
      <c r="A86" s="101"/>
      <c r="B86" s="86"/>
      <c r="C86" s="110"/>
      <c r="D86" s="107"/>
      <c r="E86" s="108"/>
      <c r="F86" s="109"/>
    </row>
    <row r="87" spans="1:7" x14ac:dyDescent="0.25">
      <c r="A87" s="98"/>
      <c r="B87" s="13"/>
      <c r="C87" s="117"/>
      <c r="D87" s="45"/>
      <c r="E87" s="64"/>
      <c r="F87" s="66"/>
      <c r="G87" s="3"/>
    </row>
    <row r="88" spans="1:7" ht="14.25" customHeight="1" x14ac:dyDescent="0.25">
      <c r="A88" s="103">
        <v>7</v>
      </c>
      <c r="B88" s="85" t="s">
        <v>69</v>
      </c>
      <c r="C88" s="117"/>
      <c r="D88" s="45"/>
      <c r="E88" s="64"/>
      <c r="F88" s="66"/>
      <c r="G88" s="3"/>
    </row>
    <row r="89" spans="1:7" ht="14.25" customHeight="1" x14ac:dyDescent="0.25">
      <c r="A89" s="103"/>
      <c r="B89" s="8"/>
      <c r="C89" s="117"/>
      <c r="D89" s="45"/>
      <c r="E89" s="64"/>
      <c r="F89" s="66"/>
      <c r="G89" s="3"/>
    </row>
    <row r="90" spans="1:7" ht="14.25" customHeight="1" x14ac:dyDescent="0.25">
      <c r="A90" s="104">
        <v>7.1</v>
      </c>
      <c r="B90" s="94" t="s">
        <v>70</v>
      </c>
      <c r="C90" s="117"/>
      <c r="D90" s="45"/>
      <c r="E90" s="67"/>
      <c r="F90" s="68"/>
      <c r="G90" s="3"/>
    </row>
    <row r="91" spans="1:7" ht="14.25" customHeight="1" x14ac:dyDescent="0.25">
      <c r="A91" s="98"/>
      <c r="B91" s="9"/>
      <c r="C91" s="117"/>
      <c r="D91" s="45"/>
      <c r="E91" s="64"/>
      <c r="F91" s="66"/>
      <c r="G91" s="3"/>
    </row>
    <row r="92" spans="1:7" ht="14.25" customHeight="1" x14ac:dyDescent="0.25">
      <c r="A92" s="98" t="s">
        <v>71</v>
      </c>
      <c r="B92" s="9" t="s">
        <v>72</v>
      </c>
      <c r="C92" s="117"/>
      <c r="D92" s="45"/>
      <c r="E92" s="64"/>
      <c r="F92" s="66"/>
      <c r="G92" s="3"/>
    </row>
    <row r="93" spans="1:7" ht="75" x14ac:dyDescent="0.25">
      <c r="A93" s="98"/>
      <c r="B93" s="9" t="s">
        <v>77</v>
      </c>
      <c r="C93" s="117" t="s">
        <v>12</v>
      </c>
      <c r="D93" s="45">
        <v>1</v>
      </c>
      <c r="E93" s="64"/>
      <c r="F93" s="66">
        <f>D93*E93</f>
        <v>0</v>
      </c>
      <c r="G93" s="3"/>
    </row>
    <row r="94" spans="1:7" ht="14.25" customHeight="1" x14ac:dyDescent="0.25">
      <c r="A94" s="102"/>
      <c r="B94" s="9"/>
      <c r="C94" s="117"/>
      <c r="D94" s="45"/>
      <c r="E94" s="64"/>
      <c r="F94" s="66"/>
      <c r="G94" s="3"/>
    </row>
    <row r="95" spans="1:7" ht="14.25" customHeight="1" x14ac:dyDescent="0.25">
      <c r="A95" s="98" t="s">
        <v>73</v>
      </c>
      <c r="B95" s="9" t="s">
        <v>74</v>
      </c>
      <c r="C95" s="117"/>
      <c r="D95" s="45"/>
      <c r="E95" s="64"/>
      <c r="F95" s="66"/>
      <c r="G95" s="3"/>
    </row>
    <row r="96" spans="1:7" ht="75" x14ac:dyDescent="0.25">
      <c r="A96" s="98"/>
      <c r="B96" s="9" t="s">
        <v>78</v>
      </c>
      <c r="C96" s="117" t="s">
        <v>12</v>
      </c>
      <c r="D96" s="45">
        <v>1</v>
      </c>
      <c r="E96" s="64"/>
      <c r="F96" s="66">
        <f>D96*E96</f>
        <v>0</v>
      </c>
      <c r="G96" s="3"/>
    </row>
    <row r="97" spans="1:7" x14ac:dyDescent="0.25">
      <c r="A97" s="98"/>
      <c r="B97" s="9"/>
      <c r="C97" s="117"/>
      <c r="D97" s="45"/>
      <c r="E97" s="64"/>
      <c r="F97" s="66"/>
      <c r="G97" s="3"/>
    </row>
    <row r="98" spans="1:7" ht="14.25" customHeight="1" x14ac:dyDescent="0.25">
      <c r="A98" s="102"/>
      <c r="B98" s="9"/>
      <c r="C98" s="117"/>
      <c r="D98" s="45"/>
      <c r="E98" s="64"/>
      <c r="F98" s="66"/>
      <c r="G98" s="3"/>
    </row>
    <row r="99" spans="1:7" ht="14.25" customHeight="1" x14ac:dyDescent="0.25">
      <c r="A99" s="98" t="s">
        <v>75</v>
      </c>
      <c r="B99" s="9" t="s">
        <v>76</v>
      </c>
      <c r="C99" s="117"/>
      <c r="D99" s="45"/>
      <c r="E99" s="64"/>
      <c r="F99" s="66"/>
      <c r="G99" s="3"/>
    </row>
    <row r="100" spans="1:7" ht="75" x14ac:dyDescent="0.25">
      <c r="A100" s="98"/>
      <c r="B100" s="9" t="s">
        <v>80</v>
      </c>
      <c r="C100" s="117" t="s">
        <v>12</v>
      </c>
      <c r="D100" s="45">
        <v>1</v>
      </c>
      <c r="E100" s="64"/>
      <c r="F100" s="66">
        <f>D100*E100</f>
        <v>0</v>
      </c>
      <c r="G100" s="3"/>
    </row>
    <row r="101" spans="1:7" ht="14.25" customHeight="1" x14ac:dyDescent="0.25">
      <c r="A101" s="102"/>
      <c r="B101" s="9"/>
      <c r="C101" s="117"/>
      <c r="D101" s="45"/>
      <c r="E101" s="64"/>
      <c r="F101" s="66"/>
      <c r="G101" s="3"/>
    </row>
    <row r="102" spans="1:7" ht="45" x14ac:dyDescent="0.25">
      <c r="A102" s="98"/>
      <c r="B102" s="9" t="s">
        <v>79</v>
      </c>
      <c r="C102" s="117" t="s">
        <v>12</v>
      </c>
      <c r="D102" s="45">
        <v>1</v>
      </c>
      <c r="E102" s="64"/>
      <c r="F102" s="66">
        <f>D102*E102</f>
        <v>0</v>
      </c>
      <c r="G102" s="3"/>
    </row>
    <row r="103" spans="1:7" ht="14.25" customHeight="1" thickBot="1" x14ac:dyDescent="0.3">
      <c r="A103" s="137"/>
      <c r="B103" s="138"/>
      <c r="C103" s="120"/>
      <c r="D103" s="121"/>
      <c r="E103" s="122"/>
      <c r="F103" s="123"/>
      <c r="G103" s="3"/>
    </row>
    <row r="104" spans="1:7" ht="14.25" customHeight="1" x14ac:dyDescent="0.25">
      <c r="A104" s="132">
        <v>7.2</v>
      </c>
      <c r="B104" s="133" t="s">
        <v>91</v>
      </c>
      <c r="C104" s="126"/>
      <c r="D104" s="127"/>
      <c r="E104" s="134"/>
      <c r="F104" s="135"/>
      <c r="G104" s="3"/>
    </row>
    <row r="105" spans="1:7" ht="14.25" customHeight="1" x14ac:dyDescent="0.25">
      <c r="A105" s="98"/>
      <c r="B105" s="9"/>
      <c r="C105" s="117"/>
      <c r="D105" s="45"/>
      <c r="E105" s="64"/>
      <c r="F105" s="66"/>
      <c r="G105" s="3"/>
    </row>
    <row r="106" spans="1:7" ht="14.25" customHeight="1" x14ac:dyDescent="0.25">
      <c r="A106" s="98" t="s">
        <v>85</v>
      </c>
      <c r="B106" s="9" t="s">
        <v>81</v>
      </c>
      <c r="C106" s="117"/>
      <c r="D106" s="45"/>
      <c r="E106" s="64"/>
      <c r="F106" s="66"/>
      <c r="G106" s="3"/>
    </row>
    <row r="107" spans="1:7" ht="75" x14ac:dyDescent="0.25">
      <c r="A107" s="98"/>
      <c r="B107" s="9" t="s">
        <v>82</v>
      </c>
      <c r="C107" s="117" t="s">
        <v>12</v>
      </c>
      <c r="D107" s="45">
        <v>2</v>
      </c>
      <c r="E107" s="64"/>
      <c r="F107" s="66">
        <f>D107*E107</f>
        <v>0</v>
      </c>
      <c r="G107" s="3"/>
    </row>
    <row r="108" spans="1:7" x14ac:dyDescent="0.25">
      <c r="A108" s="98"/>
      <c r="B108" s="9"/>
      <c r="C108" s="117"/>
      <c r="D108" s="45"/>
      <c r="E108" s="64"/>
      <c r="F108" s="66"/>
      <c r="G108" s="3"/>
    </row>
    <row r="109" spans="1:7" ht="60" x14ac:dyDescent="0.25">
      <c r="A109" s="98"/>
      <c r="B109" s="9" t="s">
        <v>83</v>
      </c>
      <c r="C109" s="117" t="s">
        <v>12</v>
      </c>
      <c r="D109" s="45">
        <v>2</v>
      </c>
      <c r="E109" s="64"/>
      <c r="F109" s="66">
        <f>D109*E109</f>
        <v>0</v>
      </c>
      <c r="G109" s="3"/>
    </row>
    <row r="110" spans="1:7" x14ac:dyDescent="0.25">
      <c r="A110" s="98"/>
      <c r="B110" s="9"/>
      <c r="C110" s="117"/>
      <c r="D110" s="45"/>
      <c r="E110" s="64"/>
      <c r="F110" s="66"/>
      <c r="G110" s="3"/>
    </row>
    <row r="111" spans="1:7" ht="14.25" customHeight="1" x14ac:dyDescent="0.25">
      <c r="A111" s="98" t="s">
        <v>84</v>
      </c>
      <c r="B111" s="9" t="s">
        <v>86</v>
      </c>
      <c r="C111" s="117"/>
      <c r="D111" s="45"/>
      <c r="E111" s="64"/>
      <c r="F111" s="66"/>
      <c r="G111" s="3"/>
    </row>
    <row r="112" spans="1:7" ht="45" x14ac:dyDescent="0.25">
      <c r="A112" s="98"/>
      <c r="B112" s="9" t="s">
        <v>87</v>
      </c>
      <c r="C112" s="117" t="s">
        <v>12</v>
      </c>
      <c r="D112" s="45">
        <v>1</v>
      </c>
      <c r="E112" s="64"/>
      <c r="F112" s="66">
        <f>D112*E112</f>
        <v>0</v>
      </c>
      <c r="G112" s="3"/>
    </row>
    <row r="113" spans="1:7" x14ac:dyDescent="0.25">
      <c r="A113" s="98"/>
      <c r="B113" s="9"/>
      <c r="C113" s="117"/>
      <c r="D113" s="45"/>
      <c r="E113" s="64"/>
      <c r="F113" s="66"/>
      <c r="G113" s="3"/>
    </row>
    <row r="114" spans="1:7" ht="14.25" customHeight="1" x14ac:dyDescent="0.25">
      <c r="A114" s="98" t="s">
        <v>84</v>
      </c>
      <c r="B114" s="9" t="s">
        <v>88</v>
      </c>
      <c r="C114" s="117"/>
      <c r="D114" s="45"/>
      <c r="E114" s="64"/>
      <c r="F114" s="66"/>
      <c r="G114" s="3"/>
    </row>
    <row r="115" spans="1:7" ht="30" x14ac:dyDescent="0.25">
      <c r="A115" s="98"/>
      <c r="B115" s="9" t="s">
        <v>89</v>
      </c>
      <c r="C115" s="117" t="s">
        <v>12</v>
      </c>
      <c r="D115" s="45">
        <v>1</v>
      </c>
      <c r="E115" s="64"/>
      <c r="F115" s="66">
        <f>D115*E115</f>
        <v>0</v>
      </c>
      <c r="G115" s="3"/>
    </row>
    <row r="116" spans="1:7" x14ac:dyDescent="0.25">
      <c r="A116" s="98"/>
      <c r="B116" s="9"/>
      <c r="C116" s="117"/>
      <c r="D116" s="45"/>
      <c r="E116" s="64"/>
      <c r="F116" s="66"/>
      <c r="G116" s="3"/>
    </row>
    <row r="117" spans="1:7" ht="45" x14ac:dyDescent="0.25">
      <c r="A117" s="98"/>
      <c r="B117" s="9" t="s">
        <v>90</v>
      </c>
      <c r="C117" s="117" t="s">
        <v>12</v>
      </c>
      <c r="D117" s="45">
        <v>2</v>
      </c>
      <c r="E117" s="64"/>
      <c r="F117" s="66">
        <f>D117*E117</f>
        <v>0</v>
      </c>
      <c r="G117" s="3"/>
    </row>
    <row r="118" spans="1:7" x14ac:dyDescent="0.25">
      <c r="A118" s="98"/>
      <c r="B118" s="9"/>
      <c r="C118" s="117"/>
      <c r="D118" s="45"/>
      <c r="E118" s="64"/>
      <c r="F118" s="66"/>
      <c r="G118" s="3"/>
    </row>
    <row r="119" spans="1:7" ht="14.25" customHeight="1" x14ac:dyDescent="0.25">
      <c r="A119" s="104">
        <v>7.3</v>
      </c>
      <c r="B119" s="94" t="s">
        <v>92</v>
      </c>
      <c r="C119" s="117"/>
      <c r="D119" s="45"/>
      <c r="E119" s="67"/>
      <c r="F119" s="68"/>
      <c r="G119" s="3"/>
    </row>
    <row r="120" spans="1:7" ht="14.25" customHeight="1" x14ac:dyDescent="0.25">
      <c r="A120" s="98"/>
      <c r="B120" s="9"/>
      <c r="C120" s="117"/>
      <c r="D120" s="45"/>
      <c r="E120" s="64"/>
      <c r="F120" s="66"/>
      <c r="G120" s="3"/>
    </row>
    <row r="121" spans="1:7" ht="14.25" customHeight="1" x14ac:dyDescent="0.25">
      <c r="A121" s="98" t="s">
        <v>93</v>
      </c>
      <c r="B121" s="9" t="s">
        <v>94</v>
      </c>
      <c r="C121" s="117"/>
      <c r="D121" s="45"/>
      <c r="E121" s="64"/>
      <c r="F121" s="66"/>
      <c r="G121" s="3"/>
    </row>
    <row r="122" spans="1:7" ht="60" x14ac:dyDescent="0.25">
      <c r="A122" s="98"/>
      <c r="B122" s="9" t="s">
        <v>95</v>
      </c>
      <c r="C122" s="117" t="s">
        <v>12</v>
      </c>
      <c r="D122" s="45">
        <v>1</v>
      </c>
      <c r="E122" s="64"/>
      <c r="F122" s="66">
        <f>D122*E122</f>
        <v>0</v>
      </c>
      <c r="G122" s="3"/>
    </row>
    <row r="123" spans="1:7" x14ac:dyDescent="0.25">
      <c r="A123" s="98"/>
      <c r="B123" s="9"/>
      <c r="C123" s="117"/>
      <c r="D123" s="45"/>
      <c r="E123" s="64"/>
      <c r="F123" s="66"/>
      <c r="G123" s="3"/>
    </row>
    <row r="124" spans="1:7" ht="14.25" customHeight="1" x14ac:dyDescent="0.25">
      <c r="A124" s="98" t="s">
        <v>96</v>
      </c>
      <c r="B124" s="9" t="s">
        <v>97</v>
      </c>
      <c r="C124" s="117"/>
      <c r="D124" s="45"/>
      <c r="E124" s="64"/>
      <c r="F124" s="66"/>
      <c r="G124" s="3"/>
    </row>
    <row r="125" spans="1:7" ht="45" x14ac:dyDescent="0.25">
      <c r="A125" s="98"/>
      <c r="B125" s="9" t="s">
        <v>98</v>
      </c>
      <c r="C125" s="117" t="s">
        <v>12</v>
      </c>
      <c r="D125" s="45">
        <v>4</v>
      </c>
      <c r="E125" s="64"/>
      <c r="F125" s="66">
        <f>D125*E125</f>
        <v>0</v>
      </c>
      <c r="G125" s="3"/>
    </row>
    <row r="126" spans="1:7" x14ac:dyDescent="0.25">
      <c r="A126" s="98"/>
      <c r="B126" s="9"/>
      <c r="C126" s="117"/>
      <c r="D126" s="45"/>
      <c r="E126" s="64"/>
      <c r="F126" s="66"/>
      <c r="G126" s="3"/>
    </row>
    <row r="127" spans="1:7" ht="14.25" customHeight="1" x14ac:dyDescent="0.25">
      <c r="A127" s="98" t="s">
        <v>99</v>
      </c>
      <c r="B127" s="9" t="s">
        <v>100</v>
      </c>
      <c r="C127" s="117"/>
      <c r="D127" s="45"/>
      <c r="E127" s="64"/>
      <c r="F127" s="66"/>
      <c r="G127" s="3"/>
    </row>
    <row r="128" spans="1:7" ht="30" x14ac:dyDescent="0.25">
      <c r="A128" s="98"/>
      <c r="B128" s="9" t="s">
        <v>101</v>
      </c>
      <c r="C128" s="117" t="s">
        <v>12</v>
      </c>
      <c r="D128" s="45">
        <v>1</v>
      </c>
      <c r="E128" s="64"/>
      <c r="F128" s="66">
        <f>D128*E128</f>
        <v>0</v>
      </c>
      <c r="G128" s="3"/>
    </row>
    <row r="129" spans="1:7" x14ac:dyDescent="0.25">
      <c r="A129" s="98"/>
      <c r="B129" s="9"/>
      <c r="C129" s="117"/>
      <c r="D129" s="45"/>
      <c r="E129" s="64"/>
      <c r="F129" s="66"/>
      <c r="G129" s="3"/>
    </row>
    <row r="130" spans="1:7" ht="14.25" customHeight="1" x14ac:dyDescent="0.25">
      <c r="A130" s="98" t="s">
        <v>102</v>
      </c>
      <c r="B130" s="9" t="s">
        <v>103</v>
      </c>
      <c r="C130" s="117"/>
      <c r="D130" s="45"/>
      <c r="E130" s="64"/>
      <c r="F130" s="66"/>
      <c r="G130" s="3"/>
    </row>
    <row r="131" spans="1:7" ht="60" x14ac:dyDescent="0.25">
      <c r="A131" s="98"/>
      <c r="B131" s="9" t="s">
        <v>104</v>
      </c>
      <c r="C131" s="117" t="s">
        <v>12</v>
      </c>
      <c r="D131" s="45">
        <v>1</v>
      </c>
      <c r="E131" s="64"/>
      <c r="F131" s="66">
        <f>D131*E131</f>
        <v>0</v>
      </c>
      <c r="G131" s="3"/>
    </row>
    <row r="132" spans="1:7" ht="14.25" customHeight="1" x14ac:dyDescent="0.25">
      <c r="A132" s="105"/>
      <c r="B132" s="12"/>
      <c r="C132" s="117"/>
      <c r="D132" s="45"/>
      <c r="E132" s="69"/>
      <c r="F132" s="70"/>
      <c r="G132" s="3"/>
    </row>
    <row r="133" spans="1:7" s="56" customFormat="1" ht="16.5" thickBot="1" x14ac:dyDescent="0.3">
      <c r="A133" s="101"/>
      <c r="B133" s="86" t="s">
        <v>107</v>
      </c>
      <c r="C133" s="87"/>
      <c r="D133" s="88"/>
      <c r="E133" s="89"/>
      <c r="F133" s="90">
        <f>SUM(F89:F131)</f>
        <v>0</v>
      </c>
    </row>
    <row r="134" spans="1:7" s="56" customFormat="1" ht="16.5" thickBot="1" x14ac:dyDescent="0.3">
      <c r="A134" s="130"/>
      <c r="B134" s="131"/>
      <c r="C134" s="136"/>
      <c r="D134" s="88"/>
      <c r="E134" s="89"/>
      <c r="F134" s="90"/>
    </row>
    <row r="135" spans="1:7" ht="14.25" customHeight="1" x14ac:dyDescent="0.25">
      <c r="A135" s="124">
        <v>8</v>
      </c>
      <c r="B135" s="125" t="s">
        <v>108</v>
      </c>
      <c r="C135" s="126"/>
      <c r="D135" s="127"/>
      <c r="E135" s="128"/>
      <c r="F135" s="129"/>
      <c r="G135" s="3"/>
    </row>
    <row r="136" spans="1:7" ht="14.25" customHeight="1" x14ac:dyDescent="0.25">
      <c r="A136" s="103"/>
      <c r="B136" s="8"/>
      <c r="C136" s="117"/>
      <c r="D136" s="45"/>
      <c r="E136" s="64"/>
      <c r="F136" s="66"/>
      <c r="G136" s="3"/>
    </row>
    <row r="137" spans="1:7" ht="14.25" customHeight="1" x14ac:dyDescent="0.25">
      <c r="A137" s="104">
        <v>8.1</v>
      </c>
      <c r="B137" s="94" t="s">
        <v>109</v>
      </c>
      <c r="C137" s="117"/>
      <c r="D137" s="45"/>
      <c r="E137" s="67"/>
      <c r="F137" s="68"/>
      <c r="G137" s="3"/>
    </row>
    <row r="138" spans="1:7" x14ac:dyDescent="0.25">
      <c r="A138" s="98"/>
      <c r="B138" s="9" t="s">
        <v>111</v>
      </c>
      <c r="C138" s="117" t="s">
        <v>110</v>
      </c>
      <c r="D138" s="45" t="s">
        <v>110</v>
      </c>
      <c r="E138" s="67"/>
      <c r="F138" s="68" t="s">
        <v>110</v>
      </c>
      <c r="G138" s="3"/>
    </row>
    <row r="139" spans="1:7" ht="14.25" customHeight="1" x14ac:dyDescent="0.25">
      <c r="A139" s="103"/>
      <c r="B139" s="8"/>
      <c r="C139" s="117"/>
      <c r="D139" s="45"/>
      <c r="E139" s="64"/>
      <c r="F139" s="66"/>
      <c r="G139" s="3"/>
    </row>
    <row r="140" spans="1:7" ht="14.25" customHeight="1" x14ac:dyDescent="0.25">
      <c r="A140" s="104">
        <v>8.1999999999999993</v>
      </c>
      <c r="B140" s="94" t="s">
        <v>112</v>
      </c>
      <c r="C140" s="117"/>
      <c r="D140" s="45"/>
      <c r="E140" s="67"/>
      <c r="F140" s="68"/>
      <c r="G140" s="3"/>
    </row>
    <row r="141" spans="1:7" ht="45" x14ac:dyDescent="0.25">
      <c r="A141" s="98"/>
      <c r="B141" s="9" t="s">
        <v>113</v>
      </c>
      <c r="C141" s="117" t="s">
        <v>12</v>
      </c>
      <c r="D141" s="45">
        <v>1</v>
      </c>
      <c r="E141" s="64"/>
      <c r="F141" s="66">
        <f>D141*E141</f>
        <v>0</v>
      </c>
      <c r="G141" s="3"/>
    </row>
    <row r="142" spans="1:7" x14ac:dyDescent="0.25">
      <c r="A142" s="98"/>
      <c r="B142" s="9"/>
      <c r="C142" s="117"/>
      <c r="D142" s="45"/>
      <c r="E142" s="64"/>
      <c r="F142" s="66"/>
      <c r="G142" s="3"/>
    </row>
    <row r="143" spans="1:7" ht="14.25" customHeight="1" x14ac:dyDescent="0.25">
      <c r="A143" s="104">
        <v>8.3000000000000007</v>
      </c>
      <c r="B143" s="94" t="s">
        <v>114</v>
      </c>
      <c r="C143" s="117"/>
      <c r="D143" s="45"/>
      <c r="E143" s="67"/>
      <c r="F143" s="68"/>
      <c r="G143" s="3"/>
    </row>
    <row r="144" spans="1:7" ht="14.25" customHeight="1" x14ac:dyDescent="0.25">
      <c r="A144" s="104"/>
      <c r="B144" s="94"/>
      <c r="C144" s="117"/>
      <c r="D144" s="45"/>
      <c r="E144" s="64"/>
      <c r="F144" s="66"/>
      <c r="G144" s="3"/>
    </row>
    <row r="145" spans="1:7" ht="60" x14ac:dyDescent="0.25">
      <c r="A145" s="98" t="s">
        <v>115</v>
      </c>
      <c r="B145" s="9" t="s">
        <v>116</v>
      </c>
      <c r="C145" s="117" t="s">
        <v>12</v>
      </c>
      <c r="D145" s="45">
        <v>15</v>
      </c>
      <c r="E145" s="64"/>
      <c r="F145" s="66">
        <f>D145*E145</f>
        <v>0</v>
      </c>
      <c r="G145" s="3"/>
    </row>
    <row r="146" spans="1:7" ht="14.25" customHeight="1" x14ac:dyDescent="0.25">
      <c r="A146" s="102"/>
      <c r="B146" s="9"/>
      <c r="C146" s="117"/>
      <c r="D146" s="45"/>
      <c r="E146" s="64"/>
      <c r="F146" s="66"/>
      <c r="G146" s="3"/>
    </row>
    <row r="147" spans="1:7" ht="30" x14ac:dyDescent="0.25">
      <c r="A147" s="98" t="s">
        <v>115</v>
      </c>
      <c r="B147" s="9" t="s">
        <v>117</v>
      </c>
      <c r="C147" s="117" t="s">
        <v>12</v>
      </c>
      <c r="D147" s="45">
        <v>1</v>
      </c>
      <c r="E147" s="64"/>
      <c r="F147" s="66">
        <f>D147*E147</f>
        <v>0</v>
      </c>
      <c r="G147" s="3"/>
    </row>
    <row r="148" spans="1:7" x14ac:dyDescent="0.25">
      <c r="A148" s="98"/>
      <c r="B148" s="9"/>
      <c r="C148" s="117"/>
      <c r="D148" s="45"/>
      <c r="E148" s="64"/>
      <c r="F148" s="66"/>
      <c r="G148" s="3"/>
    </row>
    <row r="149" spans="1:7" ht="14.25" customHeight="1" x14ac:dyDescent="0.25">
      <c r="A149" s="104">
        <v>8.4</v>
      </c>
      <c r="B149" s="94" t="s">
        <v>118</v>
      </c>
      <c r="C149" s="117"/>
      <c r="D149" s="45"/>
      <c r="E149" s="67"/>
      <c r="F149" s="68"/>
      <c r="G149" s="3"/>
    </row>
    <row r="150" spans="1:7" ht="14.25" customHeight="1" x14ac:dyDescent="0.25">
      <c r="A150" s="104"/>
      <c r="B150" s="94"/>
      <c r="C150" s="117"/>
      <c r="D150" s="45"/>
      <c r="E150" s="64"/>
      <c r="F150" s="66"/>
      <c r="G150" s="3"/>
    </row>
    <row r="151" spans="1:7" ht="14.25" customHeight="1" x14ac:dyDescent="0.25">
      <c r="A151" s="98" t="s">
        <v>119</v>
      </c>
      <c r="B151" s="94" t="s">
        <v>120</v>
      </c>
      <c r="C151" s="117"/>
      <c r="D151" s="45"/>
      <c r="E151" s="64"/>
      <c r="F151" s="66"/>
      <c r="G151" s="3"/>
    </row>
    <row r="152" spans="1:7" ht="45" x14ac:dyDescent="0.25">
      <c r="A152" s="98"/>
      <c r="B152" s="9" t="s">
        <v>121</v>
      </c>
      <c r="C152" s="117" t="s">
        <v>12</v>
      </c>
      <c r="D152" s="45">
        <v>1</v>
      </c>
      <c r="E152" s="64"/>
      <c r="F152" s="66">
        <f>D152*E152</f>
        <v>0</v>
      </c>
      <c r="G152" s="3"/>
    </row>
    <row r="153" spans="1:7" ht="14.25" customHeight="1" x14ac:dyDescent="0.25">
      <c r="A153" s="104"/>
      <c r="B153" s="94"/>
      <c r="C153" s="117"/>
      <c r="D153" s="45"/>
      <c r="E153" s="64"/>
      <c r="F153" s="66"/>
      <c r="G153" s="3"/>
    </row>
    <row r="154" spans="1:7" ht="14.25" customHeight="1" x14ac:dyDescent="0.25">
      <c r="A154" s="98" t="s">
        <v>123</v>
      </c>
      <c r="B154" s="94" t="s">
        <v>122</v>
      </c>
      <c r="C154" s="117"/>
      <c r="D154" s="45"/>
      <c r="E154" s="64"/>
      <c r="F154" s="66"/>
      <c r="G154" s="3"/>
    </row>
    <row r="155" spans="1:7" ht="45" x14ac:dyDescent="0.25">
      <c r="A155" s="98"/>
      <c r="B155" s="9" t="s">
        <v>124</v>
      </c>
      <c r="C155" s="117" t="s">
        <v>12</v>
      </c>
      <c r="D155" s="45">
        <v>11</v>
      </c>
      <c r="E155" s="64"/>
      <c r="F155" s="66">
        <f>D155*E155</f>
        <v>0</v>
      </c>
      <c r="G155" s="3"/>
    </row>
    <row r="156" spans="1:7" ht="14.25" customHeight="1" x14ac:dyDescent="0.25">
      <c r="A156" s="104"/>
      <c r="B156" s="94"/>
      <c r="C156" s="117"/>
      <c r="D156" s="45"/>
      <c r="E156" s="64"/>
      <c r="F156" s="66"/>
      <c r="G156" s="3"/>
    </row>
    <row r="157" spans="1:7" ht="14.25" customHeight="1" x14ac:dyDescent="0.25">
      <c r="A157" s="98" t="s">
        <v>125</v>
      </c>
      <c r="B157" s="94" t="s">
        <v>126</v>
      </c>
      <c r="C157" s="117"/>
      <c r="D157" s="45"/>
      <c r="E157" s="64"/>
      <c r="F157" s="66"/>
      <c r="G157" s="3"/>
    </row>
    <row r="158" spans="1:7" ht="30" x14ac:dyDescent="0.25">
      <c r="A158" s="98"/>
      <c r="B158" s="9" t="s">
        <v>127</v>
      </c>
      <c r="C158" s="117" t="s">
        <v>12</v>
      </c>
      <c r="D158" s="45">
        <v>1</v>
      </c>
      <c r="E158" s="64"/>
      <c r="F158" s="66">
        <f>D158*E158</f>
        <v>0</v>
      </c>
      <c r="G158" s="3"/>
    </row>
    <row r="159" spans="1:7" ht="14.25" customHeight="1" x14ac:dyDescent="0.25">
      <c r="A159" s="102"/>
      <c r="B159" s="9"/>
      <c r="C159" s="117"/>
      <c r="D159" s="45"/>
      <c r="E159" s="64"/>
      <c r="F159" s="66"/>
      <c r="G159" s="3"/>
    </row>
    <row r="160" spans="1:7" ht="45" x14ac:dyDescent="0.25">
      <c r="A160" s="98"/>
      <c r="B160" s="9" t="s">
        <v>128</v>
      </c>
      <c r="C160" s="117" t="s">
        <v>12</v>
      </c>
      <c r="D160" s="45">
        <v>1</v>
      </c>
      <c r="E160" s="64"/>
      <c r="F160" s="66">
        <f>D160*E160</f>
        <v>0</v>
      </c>
      <c r="G160" s="3"/>
    </row>
    <row r="161" spans="1:7" x14ac:dyDescent="0.25">
      <c r="A161" s="98"/>
      <c r="B161" s="9"/>
      <c r="C161" s="117"/>
      <c r="D161" s="45"/>
      <c r="E161" s="64"/>
      <c r="F161" s="66"/>
      <c r="G161" s="3"/>
    </row>
    <row r="162" spans="1:7" ht="45" x14ac:dyDescent="0.25">
      <c r="A162" s="98"/>
      <c r="B162" s="9" t="s">
        <v>129</v>
      </c>
      <c r="C162" s="117" t="s">
        <v>12</v>
      </c>
      <c r="D162" s="45">
        <v>1</v>
      </c>
      <c r="E162" s="64"/>
      <c r="F162" s="66">
        <f>D162*E162</f>
        <v>0</v>
      </c>
      <c r="G162" s="3"/>
    </row>
    <row r="163" spans="1:7" ht="13.15" customHeight="1" x14ac:dyDescent="0.25">
      <c r="A163" s="102"/>
      <c r="B163" s="9"/>
      <c r="C163" s="117"/>
      <c r="D163" s="45"/>
      <c r="E163" s="64"/>
      <c r="F163" s="66"/>
      <c r="G163" s="3"/>
    </row>
    <row r="164" spans="1:7" ht="14.25" customHeight="1" x14ac:dyDescent="0.25">
      <c r="A164" s="104">
        <v>8.5</v>
      </c>
      <c r="B164" s="94" t="s">
        <v>130</v>
      </c>
      <c r="C164" s="117"/>
      <c r="D164" s="45"/>
      <c r="E164" s="67"/>
      <c r="F164" s="68"/>
      <c r="G164" s="3"/>
    </row>
    <row r="165" spans="1:7" ht="14.25" customHeight="1" x14ac:dyDescent="0.25">
      <c r="A165" s="104"/>
      <c r="B165" s="94"/>
      <c r="C165" s="117"/>
      <c r="D165" s="45"/>
      <c r="E165" s="64"/>
      <c r="F165" s="66"/>
      <c r="G165" s="3"/>
    </row>
    <row r="166" spans="1:7" ht="14.25" customHeight="1" x14ac:dyDescent="0.25">
      <c r="A166" s="98" t="s">
        <v>131</v>
      </c>
      <c r="B166" s="94" t="s">
        <v>132</v>
      </c>
      <c r="C166" s="117"/>
      <c r="D166" s="45"/>
      <c r="E166" s="64"/>
      <c r="F166" s="66"/>
      <c r="G166" s="3"/>
    </row>
    <row r="167" spans="1:7" ht="60" x14ac:dyDescent="0.25">
      <c r="A167" s="98"/>
      <c r="B167" s="9" t="s">
        <v>133</v>
      </c>
      <c r="C167" s="117" t="s">
        <v>12</v>
      </c>
      <c r="D167" s="45">
        <v>15</v>
      </c>
      <c r="E167" s="64"/>
      <c r="F167" s="66">
        <f>D167*E167</f>
        <v>0</v>
      </c>
      <c r="G167" s="3"/>
    </row>
    <row r="168" spans="1:7" ht="14.25" customHeight="1" x14ac:dyDescent="0.25">
      <c r="A168" s="105"/>
      <c r="B168" s="12"/>
      <c r="C168" s="117"/>
      <c r="D168" s="45"/>
      <c r="E168" s="69"/>
      <c r="F168" s="70"/>
      <c r="G168" s="3"/>
    </row>
    <row r="169" spans="1:7" s="56" customFormat="1" ht="16.5" thickBot="1" x14ac:dyDescent="0.3">
      <c r="A169" s="130"/>
      <c r="B169" s="131" t="s">
        <v>134</v>
      </c>
      <c r="C169" s="87"/>
      <c r="D169" s="88"/>
      <c r="E169" s="89"/>
      <c r="F169" s="90">
        <f>SUM(F139:F167)</f>
        <v>0</v>
      </c>
    </row>
    <row r="170" spans="1:7" s="56" customFormat="1" ht="15.75" x14ac:dyDescent="0.25">
      <c r="A170" s="111"/>
      <c r="B170" s="112"/>
      <c r="C170" s="113"/>
      <c r="D170" s="114"/>
      <c r="E170" s="115"/>
      <c r="F170" s="116"/>
    </row>
    <row r="171" spans="1:7" ht="14.25" customHeight="1" x14ac:dyDescent="0.25">
      <c r="A171" s="103">
        <v>9</v>
      </c>
      <c r="B171" s="85" t="s">
        <v>135</v>
      </c>
      <c r="C171" s="117"/>
      <c r="D171" s="45"/>
      <c r="E171" s="64"/>
      <c r="F171" s="66"/>
      <c r="G171" s="3"/>
    </row>
    <row r="172" spans="1:7" ht="14.25" customHeight="1" x14ac:dyDescent="0.25">
      <c r="A172" s="103"/>
      <c r="B172" s="8"/>
      <c r="C172" s="117"/>
      <c r="D172" s="45"/>
      <c r="E172" s="64"/>
      <c r="F172" s="66"/>
      <c r="G172" s="3"/>
    </row>
    <row r="173" spans="1:7" ht="14.25" customHeight="1" x14ac:dyDescent="0.25">
      <c r="A173" s="104">
        <v>9.1</v>
      </c>
      <c r="B173" s="94" t="s">
        <v>136</v>
      </c>
      <c r="C173" s="117"/>
      <c r="D173" s="45"/>
      <c r="E173" s="67"/>
      <c r="F173" s="68"/>
      <c r="G173" s="3"/>
    </row>
    <row r="174" spans="1:7" ht="45" x14ac:dyDescent="0.25">
      <c r="A174" s="98"/>
      <c r="B174" s="9" t="s">
        <v>137</v>
      </c>
      <c r="C174" s="117" t="s">
        <v>12</v>
      </c>
      <c r="D174" s="45">
        <v>2</v>
      </c>
      <c r="E174" s="64"/>
      <c r="F174" s="66">
        <f>D174*E174</f>
        <v>0</v>
      </c>
      <c r="G174" s="3"/>
    </row>
    <row r="175" spans="1:7" ht="14.25" customHeight="1" x14ac:dyDescent="0.25">
      <c r="A175" s="103"/>
      <c r="B175" s="8"/>
      <c r="C175" s="117"/>
      <c r="D175" s="45"/>
      <c r="E175" s="64"/>
      <c r="F175" s="66"/>
      <c r="G175" s="3"/>
    </row>
    <row r="176" spans="1:7" ht="14.25" customHeight="1" x14ac:dyDescent="0.25">
      <c r="A176" s="104">
        <v>9.1999999999999993</v>
      </c>
      <c r="B176" s="94" t="s">
        <v>138</v>
      </c>
      <c r="C176" s="117"/>
      <c r="D176" s="45"/>
      <c r="E176" s="67"/>
      <c r="F176" s="68"/>
      <c r="G176" s="3"/>
    </row>
    <row r="177" spans="1:7" ht="30" x14ac:dyDescent="0.25">
      <c r="A177" s="98"/>
      <c r="B177" s="9" t="s">
        <v>139</v>
      </c>
      <c r="C177" s="117" t="s">
        <v>12</v>
      </c>
      <c r="D177" s="45">
        <v>2</v>
      </c>
      <c r="E177" s="64"/>
      <c r="F177" s="66">
        <f>D177*E177</f>
        <v>0</v>
      </c>
      <c r="G177" s="3"/>
    </row>
    <row r="178" spans="1:7" ht="14.25" customHeight="1" x14ac:dyDescent="0.25">
      <c r="A178" s="103"/>
      <c r="B178" s="8"/>
      <c r="C178" s="117"/>
      <c r="D178" s="45"/>
      <c r="E178" s="64"/>
      <c r="F178" s="66"/>
      <c r="G178" s="3"/>
    </row>
    <row r="179" spans="1:7" ht="14.25" customHeight="1" x14ac:dyDescent="0.25">
      <c r="A179" s="104">
        <v>9.3000000000000007</v>
      </c>
      <c r="B179" s="94" t="s">
        <v>140</v>
      </c>
      <c r="C179" s="117"/>
      <c r="D179" s="45"/>
      <c r="E179" s="67"/>
      <c r="F179" s="68"/>
      <c r="G179" s="3"/>
    </row>
    <row r="180" spans="1:7" ht="45" x14ac:dyDescent="0.25">
      <c r="A180" s="98"/>
      <c r="B180" s="9" t="s">
        <v>141</v>
      </c>
      <c r="C180" s="117" t="s">
        <v>12</v>
      </c>
      <c r="D180" s="45">
        <v>2</v>
      </c>
      <c r="E180" s="64"/>
      <c r="F180" s="66">
        <f>D180*E180</f>
        <v>0</v>
      </c>
      <c r="G180" s="3"/>
    </row>
    <row r="181" spans="1:7" ht="14.25" customHeight="1" x14ac:dyDescent="0.25">
      <c r="A181" s="105"/>
      <c r="B181" s="12"/>
      <c r="C181" s="117"/>
      <c r="D181" s="45"/>
      <c r="E181" s="69"/>
      <c r="F181" s="70"/>
      <c r="G181" s="3"/>
    </row>
    <row r="182" spans="1:7" s="56" customFormat="1" ht="16.5" thickBot="1" x14ac:dyDescent="0.3">
      <c r="A182" s="101"/>
      <c r="B182" s="86" t="s">
        <v>142</v>
      </c>
      <c r="C182" s="87"/>
      <c r="D182" s="88"/>
      <c r="E182" s="89"/>
      <c r="F182" s="90">
        <f>SUM(F173:F180)</f>
        <v>0</v>
      </c>
    </row>
    <row r="183" spans="1:7" s="56" customFormat="1" ht="15.75" x14ac:dyDescent="0.25">
      <c r="A183" s="101"/>
      <c r="B183" s="86"/>
      <c r="C183" s="110"/>
      <c r="D183" s="107"/>
      <c r="E183" s="108"/>
      <c r="F183" s="109"/>
    </row>
    <row r="184" spans="1:7" ht="14.25" customHeight="1" x14ac:dyDescent="0.25">
      <c r="A184" s="103">
        <v>10</v>
      </c>
      <c r="B184" s="85" t="s">
        <v>144</v>
      </c>
      <c r="C184" s="117"/>
      <c r="D184" s="45"/>
      <c r="E184" s="64"/>
      <c r="F184" s="66"/>
      <c r="G184" s="3"/>
    </row>
    <row r="185" spans="1:7" ht="14.25" customHeight="1" x14ac:dyDescent="0.25">
      <c r="A185" s="103"/>
      <c r="B185" s="8"/>
      <c r="C185" s="117"/>
      <c r="D185" s="45"/>
      <c r="E185" s="64"/>
      <c r="F185" s="66"/>
      <c r="G185" s="3"/>
    </row>
    <row r="186" spans="1:7" ht="45" x14ac:dyDescent="0.25">
      <c r="A186" s="98"/>
      <c r="B186" s="9" t="s">
        <v>145</v>
      </c>
      <c r="C186" s="117" t="s">
        <v>12</v>
      </c>
      <c r="D186" s="45">
        <v>1</v>
      </c>
      <c r="E186" s="64"/>
      <c r="F186" s="66">
        <f>D186*E186</f>
        <v>0</v>
      </c>
      <c r="G186" s="3"/>
    </row>
    <row r="187" spans="1:7" ht="14.25" customHeight="1" x14ac:dyDescent="0.25">
      <c r="A187" s="105"/>
      <c r="B187" s="12"/>
      <c r="C187" s="117"/>
      <c r="D187" s="45"/>
      <c r="E187" s="69"/>
      <c r="F187" s="70"/>
      <c r="G187" s="3"/>
    </row>
    <row r="188" spans="1:7" s="56" customFormat="1" ht="16.5" thickBot="1" x14ac:dyDescent="0.3">
      <c r="A188" s="101"/>
      <c r="B188" s="86" t="s">
        <v>143</v>
      </c>
      <c r="C188" s="87"/>
      <c r="D188" s="88"/>
      <c r="E188" s="89"/>
      <c r="F188" s="90">
        <f>SUM(F185:F187)</f>
        <v>0</v>
      </c>
    </row>
    <row r="189" spans="1:7" ht="14.25" customHeight="1" thickBot="1" x14ac:dyDescent="0.3">
      <c r="A189" s="118"/>
      <c r="B189" s="119"/>
      <c r="C189" s="120"/>
      <c r="D189" s="121"/>
      <c r="E189" s="122"/>
      <c r="F189" s="123"/>
      <c r="G189" s="3"/>
    </row>
    <row r="190" spans="1:7" ht="14.25" customHeight="1" x14ac:dyDescent="0.2"/>
    <row r="191" spans="1:7" ht="14.25" customHeight="1" x14ac:dyDescent="0.2"/>
    <row r="192" spans="1:7"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sheetData>
  <mergeCells count="3">
    <mergeCell ref="A3:B3"/>
    <mergeCell ref="C3:D3"/>
    <mergeCell ref="C2:F2"/>
  </mergeCells>
  <phoneticPr fontId="3" type="noConversion"/>
  <printOptions horizontalCentered="1"/>
  <pageMargins left="0.39370078740157483" right="0.39370078740157483" top="0.59055118110236227" bottom="0.39370078740157483" header="0" footer="0"/>
  <pageSetup paperSize="9" scale="93" fitToHeight="0" orientation="portrait" r:id="rId1"/>
  <headerFooter alignWithMargins="0">
    <oddFooter>&amp;C
&amp;R&amp;"Calibri,Normal"&amp;9page : &amp;P/&amp;N</oddFooter>
  </headerFooter>
  <rowBreaks count="4" manualBreakCount="4">
    <brk id="39" max="5" man="1"/>
    <brk id="73" max="5" man="1"/>
    <brk id="103" max="5" man="1"/>
    <brk id="13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6"/>
  <sheetViews>
    <sheetView view="pageBreakPreview" zoomScaleNormal="100" zoomScaleSheetLayoutView="100" workbookViewId="0">
      <selection activeCell="F33" sqref="F33"/>
    </sheetView>
  </sheetViews>
  <sheetFormatPr baseColWidth="10" defaultColWidth="11.42578125" defaultRowHeight="15.75" x14ac:dyDescent="0.25"/>
  <cols>
    <col min="1" max="1" width="2.85546875" style="2" customWidth="1"/>
    <col min="2" max="2" width="4" style="11" customWidth="1"/>
    <col min="3" max="3" width="4.85546875" style="17" customWidth="1"/>
    <col min="4" max="4" width="36.7109375" style="14" customWidth="1"/>
    <col min="5" max="5" width="25.85546875" style="14" customWidth="1"/>
    <col min="6" max="6" width="18.28515625" style="14" customWidth="1"/>
    <col min="7" max="16384" width="11.42578125" style="2"/>
  </cols>
  <sheetData>
    <row r="1" spans="1:10" s="20" customFormat="1" ht="12.75" customHeight="1" x14ac:dyDescent="0.25">
      <c r="A1" s="52"/>
      <c r="B1" s="53"/>
      <c r="C1" s="54"/>
      <c r="D1" s="49"/>
      <c r="E1" s="51" t="s">
        <v>18</v>
      </c>
      <c r="F1" s="72" t="s">
        <v>17</v>
      </c>
    </row>
    <row r="2" spans="1:10" s="20" customFormat="1" ht="12.75" customHeight="1" x14ac:dyDescent="0.25">
      <c r="A2" s="55"/>
      <c r="B2" s="56"/>
      <c r="C2" s="18"/>
      <c r="E2" s="157" t="s">
        <v>16</v>
      </c>
      <c r="F2" s="158"/>
    </row>
    <row r="3" spans="1:10" s="20" customFormat="1" ht="12.75" customHeight="1" x14ac:dyDescent="0.25">
      <c r="A3" s="55"/>
      <c r="B3" s="56"/>
      <c r="C3" s="18"/>
      <c r="D3" s="19"/>
      <c r="E3" s="157"/>
      <c r="F3" s="158"/>
    </row>
    <row r="4" spans="1:10" s="20" customFormat="1" ht="12.75" customHeight="1" x14ac:dyDescent="0.25">
      <c r="A4" s="55"/>
      <c r="B4" s="56"/>
      <c r="C4" s="18"/>
      <c r="D4" s="19"/>
      <c r="E4" s="157"/>
      <c r="F4" s="158"/>
    </row>
    <row r="5" spans="1:10" s="21" customFormat="1" ht="26.25" customHeight="1" thickBot="1" x14ac:dyDescent="0.3">
      <c r="A5" s="57"/>
      <c r="B5" s="58"/>
      <c r="F5" s="59" t="s">
        <v>9</v>
      </c>
    </row>
    <row r="6" spans="1:10" s="5" customFormat="1" ht="20.25" customHeight="1" thickBot="1" x14ac:dyDescent="0.3">
      <c r="A6" s="159" t="s">
        <v>2</v>
      </c>
      <c r="B6" s="160"/>
      <c r="C6" s="160"/>
      <c r="D6" s="160"/>
      <c r="E6" s="160"/>
      <c r="F6" s="161"/>
      <c r="G6" s="4"/>
      <c r="H6" s="4"/>
      <c r="I6" s="4"/>
      <c r="J6" s="4"/>
    </row>
    <row r="7" spans="1:10" s="5" customFormat="1" ht="11.25" customHeight="1" thickBot="1" x14ac:dyDescent="0.3">
      <c r="A7" s="162"/>
      <c r="B7" s="163"/>
      <c r="C7" s="163"/>
      <c r="D7" s="163"/>
      <c r="E7" s="163"/>
      <c r="F7" s="164"/>
      <c r="G7" s="4"/>
      <c r="H7" s="4"/>
      <c r="I7" s="4"/>
      <c r="J7" s="4"/>
    </row>
    <row r="8" spans="1:10" s="5" customFormat="1" ht="16.5" customHeight="1" thickBot="1" x14ac:dyDescent="0.3">
      <c r="A8" s="165" t="s">
        <v>7</v>
      </c>
      <c r="B8" s="166"/>
      <c r="C8" s="166"/>
      <c r="D8" s="167"/>
      <c r="E8" s="73"/>
      <c r="F8" s="28" t="s">
        <v>8</v>
      </c>
      <c r="G8" s="4"/>
      <c r="H8" s="4"/>
      <c r="I8" s="4"/>
      <c r="J8" s="4"/>
    </row>
    <row r="9" spans="1:10" s="5" customFormat="1" x14ac:dyDescent="0.25">
      <c r="A9" s="60"/>
      <c r="B9" s="61"/>
      <c r="C9" s="27"/>
      <c r="D9" s="27"/>
      <c r="E9" s="78"/>
      <c r="F9" s="24"/>
      <c r="G9" s="4"/>
      <c r="H9" s="4"/>
      <c r="I9" s="4"/>
      <c r="J9" s="4"/>
    </row>
    <row r="10" spans="1:10" s="5" customFormat="1" x14ac:dyDescent="0.25">
      <c r="A10" s="60"/>
      <c r="B10" s="61"/>
      <c r="C10" s="15"/>
      <c r="D10" s="15"/>
      <c r="E10" s="79"/>
      <c r="F10" s="25"/>
    </row>
    <row r="11" spans="1:10" s="5" customFormat="1" ht="16.5" thickBot="1" x14ac:dyDescent="0.3">
      <c r="A11" s="60"/>
      <c r="B11" s="40"/>
      <c r="C11" s="39"/>
      <c r="D11" s="39"/>
      <c r="E11" s="80"/>
      <c r="F11" s="42"/>
    </row>
    <row r="12" spans="1:10" s="5" customFormat="1" ht="16.5" thickBot="1" x14ac:dyDescent="0.3">
      <c r="A12" s="60"/>
      <c r="B12" s="40"/>
      <c r="C12" s="39" t="str">
        <f>DPGF!B16</f>
        <v>TOTAL 5 : DEPOSE ET CONTINUITE DE SERVICE</v>
      </c>
      <c r="E12" s="84"/>
      <c r="F12" s="48">
        <f>DPGF!F16</f>
        <v>0</v>
      </c>
    </row>
    <row r="13" spans="1:10" s="5" customFormat="1" ht="16.5" thickBot="1" x14ac:dyDescent="0.3">
      <c r="A13" s="60"/>
      <c r="B13" s="40"/>
      <c r="C13" s="39"/>
      <c r="D13" s="74"/>
      <c r="E13" s="81"/>
      <c r="F13" s="26"/>
    </row>
    <row r="14" spans="1:10" s="5" customFormat="1" ht="16.5" thickBot="1" x14ac:dyDescent="0.3">
      <c r="A14" s="60"/>
      <c r="B14" s="40"/>
      <c r="C14" s="39" t="str">
        <f>DPGF!B85</f>
        <v>TOTAL 6 : TRAVAUX DE RAFRAICHISSEMENT</v>
      </c>
      <c r="D14" s="74"/>
      <c r="E14" s="81"/>
      <c r="F14" s="48">
        <f>DPGF!F85</f>
        <v>0</v>
      </c>
    </row>
    <row r="15" spans="1:10" s="5" customFormat="1" ht="16.5" thickBot="1" x14ac:dyDescent="0.3">
      <c r="A15" s="60"/>
      <c r="B15" s="40"/>
      <c r="C15" s="95"/>
      <c r="D15" s="96"/>
      <c r="E15" s="81"/>
      <c r="F15" s="26"/>
    </row>
    <row r="16" spans="1:10" s="5" customFormat="1" ht="16.5" thickBot="1" x14ac:dyDescent="0.3">
      <c r="A16" s="60"/>
      <c r="B16" s="40"/>
      <c r="C16" s="39" t="str">
        <f>DPGF!B133</f>
        <v>TOTAL 7 : TRAVAUX DE VENTILATION</v>
      </c>
      <c r="D16" s="39"/>
      <c r="E16" s="81"/>
      <c r="F16" s="48">
        <f>DPGF!F133</f>
        <v>0</v>
      </c>
    </row>
    <row r="17" spans="1:6" s="5" customFormat="1" ht="16.5" thickBot="1" x14ac:dyDescent="0.3">
      <c r="A17" s="60"/>
      <c r="B17" s="40"/>
      <c r="C17" s="95"/>
      <c r="D17" s="96"/>
      <c r="E17" s="81"/>
      <c r="F17" s="26"/>
    </row>
    <row r="18" spans="1:6" s="5" customFormat="1" ht="16.5" thickBot="1" x14ac:dyDescent="0.3">
      <c r="A18" s="60"/>
      <c r="B18" s="61"/>
      <c r="C18" s="39" t="str">
        <f>DPGF!B169</f>
        <v>TOTAL 8 : PLOMBERIE SANITAIRE</v>
      </c>
      <c r="D18" s="96"/>
      <c r="E18" s="81"/>
      <c r="F18" s="48">
        <f>DPGF!F169</f>
        <v>0</v>
      </c>
    </row>
    <row r="19" spans="1:6" s="5" customFormat="1" ht="16.5" thickBot="1" x14ac:dyDescent="0.3">
      <c r="A19" s="60"/>
      <c r="B19" s="40"/>
      <c r="C19" s="95"/>
      <c r="D19" s="96"/>
      <c r="E19" s="81"/>
      <c r="F19" s="26"/>
    </row>
    <row r="20" spans="1:6" s="5" customFormat="1" ht="16.5" thickBot="1" x14ac:dyDescent="0.3">
      <c r="A20" s="60"/>
      <c r="B20" s="40"/>
      <c r="C20" s="39" t="str">
        <f>DPGF!B182</f>
        <v>TOTAL 9 : FLUIDES SPECIAUX AZOTE</v>
      </c>
      <c r="D20" s="96"/>
      <c r="E20" s="81"/>
      <c r="F20" s="48">
        <f>DPGF!F182</f>
        <v>0</v>
      </c>
    </row>
    <row r="21" spans="1:6" s="5" customFormat="1" ht="16.5" thickBot="1" x14ac:dyDescent="0.3">
      <c r="A21" s="60"/>
      <c r="B21" s="40"/>
      <c r="C21" s="95"/>
      <c r="D21" s="96"/>
      <c r="E21" s="81"/>
      <c r="F21" s="26"/>
    </row>
    <row r="22" spans="1:6" s="5" customFormat="1" ht="16.5" thickBot="1" x14ac:dyDescent="0.3">
      <c r="A22" s="60"/>
      <c r="B22" s="40"/>
      <c r="C22" s="39" t="str">
        <f>DPGF!B188</f>
        <v>TOTAL 10 : RESERVATIONS</v>
      </c>
      <c r="D22" s="96"/>
      <c r="E22" s="81"/>
      <c r="F22" s="48">
        <f>DPGF!F188</f>
        <v>0</v>
      </c>
    </row>
    <row r="23" spans="1:6" s="5" customFormat="1" x14ac:dyDescent="0.25">
      <c r="A23" s="60"/>
      <c r="B23" s="61"/>
      <c r="C23" s="95"/>
      <c r="D23" s="96"/>
      <c r="E23" s="81"/>
      <c r="F23" s="26"/>
    </row>
    <row r="24" spans="1:6" s="5" customFormat="1" x14ac:dyDescent="0.25">
      <c r="A24" s="60"/>
      <c r="B24" s="40"/>
      <c r="C24" s="95"/>
      <c r="D24" s="96"/>
      <c r="E24" s="81"/>
      <c r="F24" s="26"/>
    </row>
    <row r="25" spans="1:6" s="5" customFormat="1" x14ac:dyDescent="0.25">
      <c r="A25" s="60"/>
      <c r="B25" s="40"/>
      <c r="C25" s="95"/>
      <c r="D25" s="96"/>
      <c r="E25" s="81"/>
      <c r="F25" s="26"/>
    </row>
    <row r="26" spans="1:6" s="5" customFormat="1" x14ac:dyDescent="0.25">
      <c r="A26" s="60"/>
      <c r="B26" s="40"/>
      <c r="C26" s="39"/>
      <c r="D26" s="74"/>
      <c r="E26" s="81"/>
      <c r="F26" s="26"/>
    </row>
    <row r="27" spans="1:6" x14ac:dyDescent="0.25">
      <c r="A27" s="22"/>
      <c r="C27" s="34"/>
      <c r="D27" s="2"/>
      <c r="E27" s="84"/>
      <c r="F27" s="26"/>
    </row>
    <row r="28" spans="1:6" s="5" customFormat="1" x14ac:dyDescent="0.25">
      <c r="A28" s="60"/>
      <c r="B28" s="40"/>
      <c r="C28" s="39"/>
      <c r="D28" s="74"/>
      <c r="E28" s="81"/>
      <c r="F28" s="26"/>
    </row>
    <row r="29" spans="1:6" s="5" customFormat="1" ht="14.25" customHeight="1" x14ac:dyDescent="0.25">
      <c r="A29" s="60"/>
      <c r="B29" s="61"/>
      <c r="C29" s="35"/>
      <c r="D29" s="75"/>
      <c r="E29" s="82"/>
      <c r="F29" s="26"/>
    </row>
    <row r="30" spans="1:6" s="5" customFormat="1" ht="14.25" customHeight="1" x14ac:dyDescent="0.25">
      <c r="A30" s="60"/>
      <c r="B30" s="61"/>
      <c r="C30" s="35"/>
      <c r="D30" s="75"/>
      <c r="E30" s="82"/>
      <c r="F30" s="91"/>
    </row>
    <row r="31" spans="1:6" s="16" customFormat="1" ht="18.75" customHeight="1" thickBot="1" x14ac:dyDescent="0.3">
      <c r="A31" s="23"/>
      <c r="B31" s="62"/>
      <c r="C31" s="29"/>
      <c r="E31" s="92" t="s">
        <v>13</v>
      </c>
      <c r="F31" s="42">
        <f>F12+F14+F16+F18+F20+F22</f>
        <v>0</v>
      </c>
    </row>
    <row r="32" spans="1:6" s="16" customFormat="1" ht="18.75" customHeight="1" thickBot="1" x14ac:dyDescent="0.3">
      <c r="A32" s="23"/>
      <c r="B32" s="62"/>
      <c r="C32" s="29"/>
      <c r="E32" s="93" t="s">
        <v>14</v>
      </c>
      <c r="F32" s="77">
        <f>F31*0.2</f>
        <v>0</v>
      </c>
    </row>
    <row r="33" spans="1:6" s="16" customFormat="1" ht="18.75" customHeight="1" thickBot="1" x14ac:dyDescent="0.3">
      <c r="A33" s="23"/>
      <c r="B33" s="62"/>
      <c r="C33" s="29"/>
      <c r="E33" s="92" t="s">
        <v>15</v>
      </c>
      <c r="F33" s="42">
        <f>F31+F32</f>
        <v>0</v>
      </c>
    </row>
    <row r="34" spans="1:6" s="5" customFormat="1" ht="16.5" thickBot="1" x14ac:dyDescent="0.3">
      <c r="A34" s="60"/>
      <c r="B34" s="61"/>
      <c r="C34" s="36"/>
      <c r="D34" s="76"/>
      <c r="E34" s="83"/>
      <c r="F34" s="26"/>
    </row>
    <row r="35" spans="1:6" ht="18" customHeight="1" thickBot="1" x14ac:dyDescent="0.3">
      <c r="A35" s="30"/>
      <c r="B35" s="41"/>
      <c r="C35" s="31"/>
      <c r="D35" s="32"/>
      <c r="E35" s="32"/>
      <c r="F35" s="33"/>
    </row>
    <row r="36" spans="1:6" ht="12.75" customHeight="1" x14ac:dyDescent="0.2">
      <c r="A36" s="168" t="s">
        <v>4</v>
      </c>
      <c r="B36" s="169"/>
      <c r="C36" s="169"/>
      <c r="D36" s="169"/>
      <c r="E36" s="169"/>
      <c r="F36" s="170"/>
    </row>
    <row r="37" spans="1:6" ht="12.75" customHeight="1" x14ac:dyDescent="0.2">
      <c r="A37" s="171"/>
      <c r="B37" s="172"/>
      <c r="C37" s="172"/>
      <c r="D37" s="172"/>
      <c r="E37" s="172"/>
      <c r="F37" s="173"/>
    </row>
    <row r="38" spans="1:6" ht="12.75" customHeight="1" x14ac:dyDescent="0.2">
      <c r="A38" s="171"/>
      <c r="B38" s="172"/>
      <c r="C38" s="172"/>
      <c r="D38" s="172"/>
      <c r="E38" s="172"/>
      <c r="F38" s="173"/>
    </row>
    <row r="39" spans="1:6" ht="12.75" customHeight="1" x14ac:dyDescent="0.2">
      <c r="A39" s="171"/>
      <c r="B39" s="172"/>
      <c r="C39" s="172"/>
      <c r="D39" s="172"/>
      <c r="E39" s="172"/>
      <c r="F39" s="173"/>
    </row>
    <row r="40" spans="1:6" ht="12.75" customHeight="1" x14ac:dyDescent="0.2">
      <c r="A40" s="171"/>
      <c r="B40" s="172"/>
      <c r="C40" s="172"/>
      <c r="D40" s="172"/>
      <c r="E40" s="172"/>
      <c r="F40" s="173"/>
    </row>
    <row r="41" spans="1:6" ht="12.75" customHeight="1" x14ac:dyDescent="0.2">
      <c r="A41" s="171"/>
      <c r="B41" s="172"/>
      <c r="C41" s="172"/>
      <c r="D41" s="172"/>
      <c r="E41" s="172"/>
      <c r="F41" s="173"/>
    </row>
    <row r="42" spans="1:6" ht="14.25" customHeight="1" x14ac:dyDescent="0.2">
      <c r="A42" s="171"/>
      <c r="B42" s="172"/>
      <c r="C42" s="172"/>
      <c r="D42" s="172"/>
      <c r="E42" s="172"/>
      <c r="F42" s="173"/>
    </row>
    <row r="43" spans="1:6" ht="14.25" customHeight="1" thickBot="1" x14ac:dyDescent="0.25">
      <c r="A43" s="174"/>
      <c r="B43" s="175"/>
      <c r="C43" s="175"/>
      <c r="D43" s="175"/>
      <c r="E43" s="175"/>
      <c r="F43" s="176"/>
    </row>
    <row r="44" spans="1:6" ht="14.25" customHeight="1" x14ac:dyDescent="0.2">
      <c r="A44" s="148" t="s">
        <v>6</v>
      </c>
      <c r="B44" s="149"/>
      <c r="C44" s="149"/>
      <c r="D44" s="149"/>
      <c r="E44" s="149"/>
      <c r="F44" s="150"/>
    </row>
    <row r="45" spans="1:6" ht="15" customHeight="1" x14ac:dyDescent="0.2">
      <c r="A45" s="151"/>
      <c r="B45" s="152"/>
      <c r="C45" s="152"/>
      <c r="D45" s="152"/>
      <c r="E45" s="152"/>
      <c r="F45" s="153"/>
    </row>
    <row r="46" spans="1:6" ht="12" customHeight="1" thickBot="1" x14ac:dyDescent="0.25">
      <c r="A46" s="154"/>
      <c r="B46" s="155"/>
      <c r="C46" s="155"/>
      <c r="D46" s="155"/>
      <c r="E46" s="155"/>
      <c r="F46" s="156"/>
    </row>
  </sheetData>
  <mergeCells count="6">
    <mergeCell ref="A44:F46"/>
    <mergeCell ref="E2:F4"/>
    <mergeCell ref="A6:F6"/>
    <mergeCell ref="A7:F7"/>
    <mergeCell ref="A8:D8"/>
    <mergeCell ref="A36:F43"/>
  </mergeCells>
  <phoneticPr fontId="0" type="noConversion"/>
  <printOptions horizontalCentered="1"/>
  <pageMargins left="0.39370078740157483" right="0.39370078740157483" top="0.59055118110236227" bottom="0.39370078740157483" header="0" footer="0"/>
  <pageSetup paperSize="9" fitToHeight="0" orientation="portrait" r:id="rId1"/>
  <headerFooter alignWithMargins="0">
    <oddFooter>&amp;C
&amp;R&amp;"Calibri,Normal"&amp;9page :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DPGF</vt:lpstr>
      <vt:lpstr>RECAP</vt:lpstr>
      <vt:lpstr>DPGF!Impression_des_titres</vt:lpstr>
      <vt:lpstr>RECAP!Impression_des_titres</vt:lpstr>
      <vt:lpstr>DPGF!Zone_d_impression</vt:lpstr>
      <vt:lpstr>RECAP!Zone_d_impression</vt:lpstr>
    </vt:vector>
  </TitlesOfParts>
  <Company>BET JC Fort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STALLA Jean-Yves</dc:creator>
  <cp:lastModifiedBy>Charlay</cp:lastModifiedBy>
  <cp:lastPrinted>2024-07-31T06:42:50Z</cp:lastPrinted>
  <dcterms:created xsi:type="dcterms:W3CDTF">2000-11-10T10:05:17Z</dcterms:created>
  <dcterms:modified xsi:type="dcterms:W3CDTF">2025-11-21T17:44:55Z</dcterms:modified>
</cp:coreProperties>
</file>